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6-2017" sheetId="1" r:id="rId1"/>
  </sheets>
  <definedNames>
    <definedName name="_xlnm.Print_Titles" localSheetId="0">'2016-2017'!$A:$A,'2016-2017'!$1:$2</definedName>
    <definedName name="_xlnm.Print_Area" localSheetId="0">'2016-2017'!$A$1:$BC$65</definedName>
  </definedNames>
  <calcPr fullCalcOnLoad="1"/>
</workbook>
</file>

<file path=xl/comments1.xml><?xml version="1.0" encoding="utf-8"?>
<comments xmlns="http://schemas.openxmlformats.org/spreadsheetml/2006/main">
  <authors>
    <author/>
    <author>Honza</author>
  </authors>
  <commentList>
    <comment ref="A4" authorId="0">
      <text>
        <r>
          <rPr>
            <b/>
            <sz val="9"/>
            <color indexed="8"/>
            <rFont val="Tahoma"/>
            <family val="2"/>
          </rPr>
          <t xml:space="preserve">Přespaní v hasičárně </t>
        </r>
      </text>
    </comment>
    <comment ref="A6" authorId="0">
      <text>
        <r>
          <rPr>
            <b/>
            <sz val="9"/>
            <color indexed="8"/>
            <rFont val="Tahoma"/>
            <family val="2"/>
          </rPr>
          <t>Mimořadné cvičení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>Děhylov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>Závada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Markvartovice</t>
        </r>
      </text>
    </comment>
    <comment ref="A15" authorId="0">
      <text>
        <r>
          <rPr>
            <b/>
            <sz val="9"/>
            <color indexed="8"/>
            <rFont val="Tahoma"/>
            <family val="2"/>
          </rPr>
          <t>Šilheřovice</t>
        </r>
      </text>
    </comment>
    <comment ref="A46" authorId="0">
      <text>
        <r>
          <rPr>
            <b/>
            <sz val="9"/>
            <color indexed="8"/>
            <rFont val="Tahoma"/>
            <family val="2"/>
          </rPr>
          <t>Ludgeřovice</t>
        </r>
      </text>
    </comment>
    <comment ref="A48" authorId="0">
      <text>
        <r>
          <rPr>
            <b/>
            <sz val="9"/>
            <color indexed="8"/>
            <rFont val="Tahoma"/>
            <family val="2"/>
          </rPr>
          <t>Hlučín</t>
        </r>
      </text>
    </comment>
    <comment ref="A52" authorId="0">
      <text>
        <r>
          <rPr>
            <b/>
            <sz val="9"/>
            <color indexed="8"/>
            <rFont val="Tahoma"/>
            <family val="2"/>
          </rPr>
          <t xml:space="preserve">Bobrovníky
</t>
        </r>
      </text>
    </comment>
    <comment ref="A57" authorId="0">
      <text>
        <r>
          <rPr>
            <b/>
            <sz val="9"/>
            <color indexed="8"/>
            <rFont val="Tahoma"/>
            <family val="2"/>
          </rPr>
          <t xml:space="preserve">Globus Cup
</t>
        </r>
      </text>
    </comment>
    <comment ref="A62" authorId="0">
      <text>
        <r>
          <rPr>
            <b/>
            <sz val="9"/>
            <color indexed="8"/>
            <rFont val="Tahoma"/>
            <family val="2"/>
          </rPr>
          <t>Dobroslavice</t>
        </r>
      </text>
    </comment>
    <comment ref="A28" authorId="1">
      <text>
        <r>
          <rPr>
            <b/>
            <sz val="9"/>
            <rFont val="Tahoma"/>
            <family val="2"/>
          </rPr>
          <t>Valna výroční hromada</t>
        </r>
      </text>
    </comment>
    <comment ref="A64" authorId="1">
      <text>
        <r>
          <rPr>
            <b/>
            <sz val="9"/>
            <rFont val="Tahoma"/>
            <family val="2"/>
          </rPr>
          <t>O pohár starosty OSH</t>
        </r>
      </text>
    </comment>
    <comment ref="A11" authorId="1">
      <text>
        <r>
          <rPr>
            <b/>
            <sz val="9"/>
            <rFont val="Tahoma"/>
            <family val="2"/>
          </rPr>
          <t>Dobroslavice</t>
        </r>
      </text>
    </comment>
    <comment ref="A26" authorId="1">
      <text>
        <r>
          <rPr>
            <b/>
            <sz val="9"/>
            <rFont val="Tahoma"/>
            <family val="2"/>
          </rPr>
          <t>Darkovice</t>
        </r>
      </text>
    </comment>
    <comment ref="A35" authorId="1">
      <text>
        <r>
          <rPr>
            <b/>
            <sz val="9"/>
            <rFont val="Tahoma"/>
            <family val="2"/>
          </rPr>
          <t>Odborky * POOD</t>
        </r>
      </text>
    </comment>
    <comment ref="A50" authorId="1">
      <text>
        <r>
          <rPr>
            <b/>
            <sz val="9"/>
            <rFont val="Tahoma"/>
            <family val="2"/>
          </rPr>
          <t>Bohuslavice</t>
        </r>
      </text>
    </comment>
    <comment ref="A60" authorId="1">
      <text>
        <r>
          <rPr>
            <b/>
            <sz val="9"/>
            <rFont val="Tahoma"/>
            <family val="2"/>
          </rPr>
          <t>Vřesina</t>
        </r>
      </text>
    </comment>
    <comment ref="A5" authorId="1">
      <text>
        <r>
          <rPr>
            <b/>
            <sz val="9"/>
            <rFont val="Tahoma"/>
            <family val="2"/>
          </rPr>
          <t>Koblov</t>
        </r>
      </text>
    </comment>
    <comment ref="A20" authorId="1">
      <text>
        <r>
          <rPr>
            <b/>
            <sz val="9"/>
            <rFont val="Tahoma"/>
            <family val="2"/>
          </rPr>
          <t>Čistíme česko</t>
        </r>
      </text>
    </comment>
    <comment ref="A18" authorId="1">
      <text>
        <r>
          <rPr>
            <b/>
            <sz val="9"/>
            <rFont val="Tahoma"/>
            <family val="2"/>
          </rPr>
          <t>ZPV - Dobroslavice - dorost</t>
        </r>
      </text>
    </comment>
    <comment ref="A27" authorId="1">
      <text>
        <r>
          <rPr>
            <b/>
            <sz val="9"/>
            <rFont val="Tahoma"/>
            <family val="2"/>
          </rPr>
          <t>Mikulašské kuželky</t>
        </r>
      </text>
    </comment>
    <comment ref="A54" authorId="1">
      <text>
        <r>
          <rPr>
            <b/>
            <sz val="9"/>
            <rFont val="Tahoma"/>
            <family val="2"/>
          </rPr>
          <t>Borová - OK dorost</t>
        </r>
      </text>
    </comment>
    <comment ref="A56" authorId="1">
      <text>
        <r>
          <rPr>
            <b/>
            <sz val="9"/>
            <rFont val="Tahoma"/>
            <family val="2"/>
          </rPr>
          <t>TFA Hošťálkovice</t>
        </r>
      </text>
    </comment>
  </commentList>
</comments>
</file>

<file path=xl/sharedStrings.xml><?xml version="1.0" encoding="utf-8"?>
<sst xmlns="http://schemas.openxmlformats.org/spreadsheetml/2006/main" count="1719" uniqueCount="115">
  <si>
    <t>Mladší žáci</t>
  </si>
  <si>
    <t>Starší žáci</t>
  </si>
  <si>
    <t>Dorost</t>
  </si>
  <si>
    <t>Celkem žáků na cvičení</t>
  </si>
  <si>
    <t>Průměr účasti na schůzkach</t>
  </si>
  <si>
    <t>Durlák Daniel</t>
  </si>
  <si>
    <t>Hájková Magdaléna</t>
  </si>
  <si>
    <t>Hájková Michaela</t>
  </si>
  <si>
    <t>Kurovská Kateřina</t>
  </si>
  <si>
    <t>Lazarová Amálie</t>
  </si>
  <si>
    <t>Mohylová Klára</t>
  </si>
  <si>
    <t>Stavinohová Bára</t>
  </si>
  <si>
    <t>Stavinohová Beáta</t>
  </si>
  <si>
    <t>Stonišová Amálie</t>
  </si>
  <si>
    <t>Exnerová Eliana</t>
  </si>
  <si>
    <t>Farný Matěj</t>
  </si>
  <si>
    <t>Fialová Tereza</t>
  </si>
  <si>
    <t>Gola Pavel</t>
  </si>
  <si>
    <t>Lazarová Eliška</t>
  </si>
  <si>
    <t>Lišáník Ondřej</t>
  </si>
  <si>
    <t>Stoniš Čeněk</t>
  </si>
  <si>
    <t>Pospichál Jakub</t>
  </si>
  <si>
    <t>Stavinohová Barbora</t>
  </si>
  <si>
    <t>Stonišová Amalie</t>
  </si>
  <si>
    <t>Exnerová Eliána</t>
  </si>
  <si>
    <t>Lišaník Ondřej</t>
  </si>
  <si>
    <t>11.9.</t>
  </si>
  <si>
    <t>25.9.</t>
  </si>
  <si>
    <t>2.10.</t>
  </si>
  <si>
    <t>9.10.</t>
  </si>
  <si>
    <t>11.12.</t>
  </si>
  <si>
    <t>19.2.</t>
  </si>
  <si>
    <t>8.5.</t>
  </si>
  <si>
    <t>24.6.</t>
  </si>
  <si>
    <t>Boby</t>
  </si>
  <si>
    <t>Pořadí</t>
  </si>
  <si>
    <t>P = přítomen na schůzce 1 bod</t>
  </si>
  <si>
    <t>N = nepřítomen na schůzce 0 bodů</t>
  </si>
  <si>
    <t>O = omluven ze schůzky 0,5 bodu</t>
  </si>
  <si>
    <t>A = akce mimo schůzku 2 body</t>
  </si>
  <si>
    <t>S = účast na soutěži 1,5 bodů</t>
  </si>
  <si>
    <t>P = přítomen o prázdnínách 0 bodů</t>
  </si>
  <si>
    <t>Grobnerová Klára</t>
  </si>
  <si>
    <t>Prům. sch.</t>
  </si>
  <si>
    <t>Prům. soutěž</t>
  </si>
  <si>
    <t>Grӧbnerová Klára</t>
  </si>
  <si>
    <t>Hájek Václav</t>
  </si>
  <si>
    <t>Mamulová Michaela</t>
  </si>
  <si>
    <t>Nováková Markéta</t>
  </si>
  <si>
    <t>2.9.</t>
  </si>
  <si>
    <t>3.9.</t>
  </si>
  <si>
    <t>9.9.</t>
  </si>
  <si>
    <t>16.9.</t>
  </si>
  <si>
    <t>23.9.</t>
  </si>
  <si>
    <t>30.9.</t>
  </si>
  <si>
    <t>28.9.</t>
  </si>
  <si>
    <t>7.10.</t>
  </si>
  <si>
    <t>14.10.</t>
  </si>
  <si>
    <t>4.11.</t>
  </si>
  <si>
    <t>18.11.</t>
  </si>
  <si>
    <t>25.11.</t>
  </si>
  <si>
    <t>2.12.</t>
  </si>
  <si>
    <t>9.12.</t>
  </si>
  <si>
    <t>6.1.</t>
  </si>
  <si>
    <t>13.1.</t>
  </si>
  <si>
    <t>20.1.</t>
  </si>
  <si>
    <t>27.1.</t>
  </si>
  <si>
    <t>3.2.</t>
  </si>
  <si>
    <t>10.2.</t>
  </si>
  <si>
    <t>17.2.</t>
  </si>
  <si>
    <t>24.2.</t>
  </si>
  <si>
    <t>3.3.</t>
  </si>
  <si>
    <t>10.3.</t>
  </si>
  <si>
    <t>17.3.</t>
  </si>
  <si>
    <t>24.3.</t>
  </si>
  <si>
    <t>31.3.</t>
  </si>
  <si>
    <t>7.4.</t>
  </si>
  <si>
    <t>14.4.</t>
  </si>
  <si>
    <t>21.4.</t>
  </si>
  <si>
    <t>23.4.</t>
  </si>
  <si>
    <t>28.4.</t>
  </si>
  <si>
    <t>5.5.</t>
  </si>
  <si>
    <t>12.5.</t>
  </si>
  <si>
    <t>14.5.</t>
  </si>
  <si>
    <t>19.5.</t>
  </si>
  <si>
    <t>26.5.</t>
  </si>
  <si>
    <t>28.5.</t>
  </si>
  <si>
    <t>2.6.</t>
  </si>
  <si>
    <t>9.6.</t>
  </si>
  <si>
    <t>11.6.</t>
  </si>
  <si>
    <t>16.6.</t>
  </si>
  <si>
    <t>18.6.</t>
  </si>
  <si>
    <t>23.6.</t>
  </si>
  <si>
    <t>30.6.</t>
  </si>
  <si>
    <t>2016 / 2017</t>
  </si>
  <si>
    <t>N</t>
  </si>
  <si>
    <t>P</t>
  </si>
  <si>
    <t>A</t>
  </si>
  <si>
    <t>S</t>
  </si>
  <si>
    <t>O</t>
  </si>
  <si>
    <t>Vích Ondřej</t>
  </si>
  <si>
    <t>Barbirik Nikolas</t>
  </si>
  <si>
    <t>5.11.</t>
  </si>
  <si>
    <t>22.10.</t>
  </si>
  <si>
    <t>11.11.</t>
  </si>
  <si>
    <t>21.10.</t>
  </si>
  <si>
    <t>17.12.</t>
  </si>
  <si>
    <t>Kremser Filip</t>
  </si>
  <si>
    <t>Tománek Matyáš</t>
  </si>
  <si>
    <t>Tománková Michaela</t>
  </si>
  <si>
    <t>Černá Natálie</t>
  </si>
  <si>
    <t>8.4.</t>
  </si>
  <si>
    <t>30.4.</t>
  </si>
  <si>
    <t>21.5.</t>
  </si>
  <si>
    <t>27.5.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</si>
</sst>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dd/\ mmm/"/>
    <numFmt numFmtId="166" formatCode="[$-405]dddd\ d\.\ mmmm\ yyyy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2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ahoma"/>
      <family val="2"/>
    </font>
    <font>
      <sz val="10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9" fontId="3" fillId="0" borderId="22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9" fontId="3" fillId="0" borderId="24" xfId="0" applyNumberFormat="1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textRotation="90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 vertical="center"/>
    </xf>
    <xf numFmtId="164" fontId="11" fillId="36" borderId="11" xfId="0" applyNumberFormat="1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164" fontId="11" fillId="36" borderId="13" xfId="0" applyNumberFormat="1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164" fontId="11" fillId="36" borderId="19" xfId="0" applyNumberFormat="1" applyFont="1" applyFill="1" applyBorder="1" applyAlignment="1">
      <alignment horizontal="center" vertical="center"/>
    </xf>
    <xf numFmtId="164" fontId="3" fillId="36" borderId="11" xfId="0" applyNumberFormat="1" applyFont="1" applyFill="1" applyBorder="1" applyAlignment="1">
      <alignment horizontal="center" vertical="center"/>
    </xf>
    <xf numFmtId="164" fontId="3" fillId="36" borderId="13" xfId="0" applyNumberFormat="1" applyFont="1" applyFill="1" applyBorder="1" applyAlignment="1">
      <alignment horizontal="center" vertical="center"/>
    </xf>
    <xf numFmtId="164" fontId="3" fillId="36" borderId="19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3" fontId="3" fillId="37" borderId="23" xfId="0" applyNumberFormat="1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/>
    </xf>
    <xf numFmtId="164" fontId="11" fillId="36" borderId="25" xfId="0" applyNumberFormat="1" applyFont="1" applyFill="1" applyBorder="1" applyAlignment="1">
      <alignment horizontal="center" vertical="center"/>
    </xf>
    <xf numFmtId="0" fontId="3" fillId="37" borderId="26" xfId="0" applyFont="1" applyFill="1" applyBorder="1" applyAlignment="1">
      <alignment horizontal="center"/>
    </xf>
    <xf numFmtId="164" fontId="11" fillId="36" borderId="27" xfId="0" applyNumberFormat="1" applyFont="1" applyFill="1" applyBorder="1" applyAlignment="1">
      <alignment horizontal="center" vertical="center"/>
    </xf>
    <xf numFmtId="164" fontId="11" fillId="36" borderId="28" xfId="0" applyNumberFormat="1" applyFont="1" applyFill="1" applyBorder="1" applyAlignment="1">
      <alignment horizontal="center" vertical="center"/>
    </xf>
    <xf numFmtId="16" fontId="2" fillId="33" borderId="16" xfId="0" applyNumberFormat="1" applyFont="1" applyFill="1" applyBorder="1" applyAlignment="1">
      <alignment horizontal="center" vertical="center"/>
    </xf>
    <xf numFmtId="17" fontId="2" fillId="35" borderId="16" xfId="0" applyNumberFormat="1" applyFont="1" applyFill="1" applyBorder="1" applyAlignment="1">
      <alignment horizontal="center" vertical="center"/>
    </xf>
    <xf numFmtId="16" fontId="2" fillId="35" borderId="16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164" fontId="3" fillId="0" borderId="29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164" fontId="3" fillId="36" borderId="12" xfId="0" applyNumberFormat="1" applyFont="1" applyFill="1" applyBorder="1" applyAlignment="1">
      <alignment horizontal="center" vertical="center"/>
    </xf>
    <xf numFmtId="164" fontId="3" fillId="36" borderId="17" xfId="0" applyNumberFormat="1" applyFont="1" applyFill="1" applyBorder="1" applyAlignment="1">
      <alignment horizontal="center" vertical="center"/>
    </xf>
    <xf numFmtId="164" fontId="3" fillId="36" borderId="2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13" fillId="33" borderId="22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center" textRotation="90" wrapText="1"/>
    </xf>
    <xf numFmtId="9" fontId="51" fillId="0" borderId="32" xfId="0" applyNumberFormat="1" applyFont="1" applyFill="1" applyBorder="1" applyAlignment="1">
      <alignment horizontal="center" vertical="center"/>
    </xf>
    <xf numFmtId="9" fontId="51" fillId="0" borderId="0" xfId="0" applyNumberFormat="1" applyFont="1" applyFill="1" applyBorder="1" applyAlignment="1">
      <alignment horizontal="center" vertical="center"/>
    </xf>
    <xf numFmtId="2" fontId="51" fillId="0" borderId="32" xfId="0" applyNumberFormat="1" applyFont="1" applyFill="1" applyBorder="1" applyAlignment="1">
      <alignment horizontal="center"/>
    </xf>
    <xf numFmtId="2" fontId="51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50" fillId="33" borderId="0" xfId="0" applyFont="1" applyFill="1" applyBorder="1" applyAlignment="1">
      <alignment horizontal="left"/>
    </xf>
    <xf numFmtId="164" fontId="50" fillId="0" borderId="0" xfId="0" applyNumberFormat="1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left"/>
    </xf>
    <xf numFmtId="0" fontId="50" fillId="35" borderId="0" xfId="0" applyFont="1" applyFill="1" applyBorder="1" applyAlignment="1">
      <alignment horizontal="left"/>
    </xf>
    <xf numFmtId="0" fontId="50" fillId="38" borderId="0" xfId="0" applyFont="1" applyFill="1" applyBorder="1" applyAlignment="1">
      <alignment horizontal="left"/>
    </xf>
    <xf numFmtId="0" fontId="2" fillId="33" borderId="16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textRotation="90" wrapText="1"/>
    </xf>
    <xf numFmtId="0" fontId="3" fillId="0" borderId="33" xfId="0" applyFont="1" applyFill="1" applyBorder="1" applyAlignment="1">
      <alignment horizontal="center" textRotation="90"/>
    </xf>
    <xf numFmtId="164" fontId="3" fillId="0" borderId="34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/>
    </xf>
    <xf numFmtId="9" fontId="2" fillId="0" borderId="11" xfId="0" applyNumberFormat="1" applyFont="1" applyFill="1" applyBorder="1" applyAlignment="1">
      <alignment horizontal="center" vertical="center"/>
    </xf>
    <xf numFmtId="9" fontId="2" fillId="0" borderId="19" xfId="0" applyNumberFormat="1" applyFont="1" applyFill="1" applyBorder="1" applyAlignment="1">
      <alignment horizontal="center" vertical="center"/>
    </xf>
    <xf numFmtId="9" fontId="2" fillId="36" borderId="19" xfId="0" applyNumberFormat="1" applyFont="1" applyFill="1" applyBorder="1" applyAlignment="1">
      <alignment horizontal="center" vertical="center"/>
    </xf>
    <xf numFmtId="164" fontId="3" fillId="36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textRotation="90"/>
    </xf>
    <xf numFmtId="0" fontId="3" fillId="36" borderId="36" xfId="0" applyFont="1" applyFill="1" applyBorder="1" applyAlignment="1">
      <alignment horizontal="center" textRotation="90"/>
    </xf>
    <xf numFmtId="164" fontId="3" fillId="36" borderId="37" xfId="0" applyNumberFormat="1" applyFont="1" applyFill="1" applyBorder="1" applyAlignment="1">
      <alignment horizontal="center" vertical="center"/>
    </xf>
    <xf numFmtId="0" fontId="10" fillId="36" borderId="35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164" fontId="3" fillId="36" borderId="38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textRotation="90"/>
    </xf>
    <xf numFmtId="9" fontId="2" fillId="36" borderId="11" xfId="0" applyNumberFormat="1" applyFont="1" applyFill="1" applyBorder="1" applyAlignment="1">
      <alignment horizontal="center" vertical="center"/>
    </xf>
    <xf numFmtId="164" fontId="3" fillId="36" borderId="35" xfId="0" applyNumberFormat="1" applyFont="1" applyFill="1" applyBorder="1" applyAlignment="1">
      <alignment horizontal="center" vertical="center"/>
    </xf>
    <xf numFmtId="0" fontId="3" fillId="39" borderId="23" xfId="0" applyFont="1" applyFill="1" applyBorder="1" applyAlignment="1">
      <alignment horizontal="center" textRotation="90" wrapText="1"/>
    </xf>
    <xf numFmtId="0" fontId="3" fillId="0" borderId="23" xfId="0" applyFont="1" applyFill="1" applyBorder="1" applyAlignment="1">
      <alignment horizontal="center" textRotation="90" wrapText="1"/>
    </xf>
    <xf numFmtId="0" fontId="3" fillId="36" borderId="33" xfId="0" applyFont="1" applyFill="1" applyBorder="1" applyAlignment="1">
      <alignment horizontal="center" textRotation="90"/>
    </xf>
    <xf numFmtId="0" fontId="3" fillId="0" borderId="39" xfId="0" applyFont="1" applyFill="1" applyBorder="1" applyAlignment="1">
      <alignment horizontal="center" textRotation="90"/>
    </xf>
    <xf numFmtId="0" fontId="3" fillId="36" borderId="40" xfId="0" applyFont="1" applyFill="1" applyBorder="1" applyAlignment="1">
      <alignment horizontal="center" textRotation="90"/>
    </xf>
    <xf numFmtId="0" fontId="3" fillId="36" borderId="41" xfId="0" applyFont="1" applyFill="1" applyBorder="1" applyAlignment="1">
      <alignment horizontal="center" textRotation="90"/>
    </xf>
    <xf numFmtId="0" fontId="3" fillId="0" borderId="42" xfId="0" applyFont="1" applyFill="1" applyBorder="1" applyAlignment="1">
      <alignment horizontal="center" textRotation="90"/>
    </xf>
    <xf numFmtId="0" fontId="3" fillId="36" borderId="39" xfId="0" applyFont="1" applyFill="1" applyBorder="1" applyAlignment="1">
      <alignment horizontal="center" textRotation="90"/>
    </xf>
    <xf numFmtId="0" fontId="3" fillId="0" borderId="41" xfId="0" applyFont="1" applyFill="1" applyBorder="1" applyAlignment="1">
      <alignment horizontal="center" textRotation="90"/>
    </xf>
    <xf numFmtId="0" fontId="10" fillId="36" borderId="34" xfId="0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 vertical="center"/>
    </xf>
    <xf numFmtId="164" fontId="3" fillId="0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164" fontId="3" fillId="36" borderId="23" xfId="0" applyNumberFormat="1" applyFont="1" applyFill="1" applyBorder="1" applyAlignment="1">
      <alignment horizontal="center" vertical="center"/>
    </xf>
    <xf numFmtId="0" fontId="10" fillId="36" borderId="3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9" fontId="2" fillId="0" borderId="29" xfId="0" applyNumberFormat="1" applyFont="1" applyFill="1" applyBorder="1" applyAlignment="1">
      <alignment horizontal="center" vertical="center"/>
    </xf>
    <xf numFmtId="9" fontId="2" fillId="36" borderId="28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9" fontId="2" fillId="0" borderId="31" xfId="0" applyNumberFormat="1" applyFont="1" applyFill="1" applyBorder="1" applyAlignment="1">
      <alignment horizontal="center" vertical="center"/>
    </xf>
    <xf numFmtId="9" fontId="2" fillId="36" borderId="27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/>
    </xf>
    <xf numFmtId="9" fontId="2" fillId="36" borderId="10" xfId="0" applyNumberFormat="1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33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76"/>
  <sheetViews>
    <sheetView showGridLines="0" tabSelected="1" zoomScale="80" zoomScaleNormal="80" zoomScaleSheetLayoutView="70" zoomScalePageLayoutView="0" workbookViewId="0" topLeftCell="A1">
      <pane xSplit="1" ySplit="2" topLeftCell="B5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E66" sqref="BE66"/>
    </sheetView>
  </sheetViews>
  <sheetFormatPr defaultColWidth="3.7109375" defaultRowHeight="15"/>
  <cols>
    <col min="1" max="1" width="7.421875" style="1" customWidth="1"/>
    <col min="2" max="5" width="3.8515625" style="1" customWidth="1"/>
    <col min="6" max="9" width="3.7109375" style="1" customWidth="1"/>
    <col min="10" max="55" width="3.7109375" style="2" customWidth="1"/>
    <col min="56" max="56" width="7.421875" style="3" customWidth="1"/>
    <col min="57" max="57" width="7.421875" style="4" customWidth="1"/>
    <col min="58" max="59" width="3.8515625" style="84" customWidth="1"/>
    <col min="60" max="61" width="4.00390625" style="84" customWidth="1"/>
    <col min="62" max="82" width="4.00390625" style="44" customWidth="1"/>
    <col min="83" max="83" width="4.00390625" style="86" customWidth="1"/>
    <col min="84" max="84" width="4.00390625" style="44" customWidth="1"/>
    <col min="85" max="87" width="3.7109375" style="77" customWidth="1"/>
    <col min="88" max="91" width="3.7109375" style="6" customWidth="1"/>
    <col min="92" max="98" width="3.7109375" style="8" customWidth="1"/>
    <col min="99" max="99" width="3.7109375" style="70" customWidth="1"/>
    <col min="100" max="109" width="3.7109375" style="8" customWidth="1"/>
    <col min="110" max="16384" width="3.7109375" style="2" customWidth="1"/>
  </cols>
  <sheetData>
    <row r="1" spans="1:84" ht="19.5" customHeight="1" thickBot="1">
      <c r="A1" s="112" t="s">
        <v>94</v>
      </c>
      <c r="B1" s="127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9"/>
      <c r="AF1" s="127" t="s">
        <v>1</v>
      </c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9"/>
      <c r="AZ1" s="127" t="s">
        <v>2</v>
      </c>
      <c r="BA1" s="128"/>
      <c r="BB1" s="128"/>
      <c r="BC1" s="129"/>
      <c r="BD1" s="115" t="s">
        <v>3</v>
      </c>
      <c r="BE1" s="116" t="s">
        <v>4</v>
      </c>
      <c r="BF1" s="42">
        <v>1</v>
      </c>
      <c r="BG1" s="42">
        <v>2</v>
      </c>
      <c r="BH1" s="42">
        <v>3</v>
      </c>
      <c r="BI1" s="42">
        <v>4</v>
      </c>
      <c r="BJ1" s="42">
        <v>5</v>
      </c>
      <c r="BK1" s="42">
        <v>6</v>
      </c>
      <c r="BL1" s="42">
        <v>7</v>
      </c>
      <c r="BM1" s="42">
        <v>8</v>
      </c>
      <c r="BN1" s="42">
        <v>9</v>
      </c>
      <c r="BO1" s="42">
        <v>10</v>
      </c>
      <c r="BP1" s="42">
        <v>11</v>
      </c>
      <c r="BQ1" s="42">
        <v>12</v>
      </c>
      <c r="BR1" s="42">
        <v>13</v>
      </c>
      <c r="BS1" s="42">
        <v>14</v>
      </c>
      <c r="BT1" s="42">
        <v>15</v>
      </c>
      <c r="BU1" s="42">
        <v>16</v>
      </c>
      <c r="BV1" s="42">
        <v>17</v>
      </c>
      <c r="BW1" s="42">
        <v>18</v>
      </c>
      <c r="BX1" s="42">
        <v>19</v>
      </c>
      <c r="BY1" s="42">
        <v>20</v>
      </c>
      <c r="BZ1" s="42">
        <v>21</v>
      </c>
      <c r="CA1" s="42">
        <v>22</v>
      </c>
      <c r="CB1" s="42">
        <v>23</v>
      </c>
      <c r="CC1" s="42">
        <v>24</v>
      </c>
      <c r="CD1" s="42">
        <v>25</v>
      </c>
      <c r="CE1" s="42">
        <v>26</v>
      </c>
      <c r="CF1" s="42">
        <v>27</v>
      </c>
    </row>
    <row r="2" spans="1:109" s="10" customFormat="1" ht="127.5" customHeight="1" thickBot="1">
      <c r="A2" s="112"/>
      <c r="B2" s="117" t="s">
        <v>101</v>
      </c>
      <c r="C2" s="117"/>
      <c r="D2" s="98" t="s">
        <v>110</v>
      </c>
      <c r="E2" s="98"/>
      <c r="F2" s="117" t="s">
        <v>5</v>
      </c>
      <c r="G2" s="117"/>
      <c r="H2" s="98" t="s">
        <v>46</v>
      </c>
      <c r="I2" s="98"/>
      <c r="J2" s="117" t="s">
        <v>6</v>
      </c>
      <c r="K2" s="117"/>
      <c r="L2" s="118" t="s">
        <v>8</v>
      </c>
      <c r="M2" s="118"/>
      <c r="N2" s="107" t="s">
        <v>9</v>
      </c>
      <c r="O2" s="107"/>
      <c r="P2" s="118" t="s">
        <v>47</v>
      </c>
      <c r="Q2" s="118"/>
      <c r="R2" s="122" t="s">
        <v>10</v>
      </c>
      <c r="S2" s="122"/>
      <c r="T2" s="118" t="s">
        <v>48</v>
      </c>
      <c r="U2" s="118"/>
      <c r="V2" s="107" t="s">
        <v>11</v>
      </c>
      <c r="W2" s="107"/>
      <c r="X2" s="106" t="s">
        <v>13</v>
      </c>
      <c r="Y2" s="106"/>
      <c r="Z2" s="107" t="s">
        <v>108</v>
      </c>
      <c r="AA2" s="107"/>
      <c r="AB2" s="106" t="s">
        <v>109</v>
      </c>
      <c r="AC2" s="106"/>
      <c r="AD2" s="107" t="s">
        <v>100</v>
      </c>
      <c r="AE2" s="107"/>
      <c r="AF2" s="121" t="s">
        <v>14</v>
      </c>
      <c r="AG2" s="121"/>
      <c r="AH2" s="107" t="s">
        <v>15</v>
      </c>
      <c r="AI2" s="107"/>
      <c r="AJ2" s="106" t="s">
        <v>16</v>
      </c>
      <c r="AK2" s="106"/>
      <c r="AL2" s="117" t="s">
        <v>17</v>
      </c>
      <c r="AM2" s="117"/>
      <c r="AN2" s="106" t="s">
        <v>45</v>
      </c>
      <c r="AO2" s="106"/>
      <c r="AP2" s="107" t="s">
        <v>7</v>
      </c>
      <c r="AQ2" s="107"/>
      <c r="AR2" s="106" t="s">
        <v>107</v>
      </c>
      <c r="AS2" s="106"/>
      <c r="AT2" s="107" t="s">
        <v>18</v>
      </c>
      <c r="AU2" s="107"/>
      <c r="AV2" s="118" t="s">
        <v>19</v>
      </c>
      <c r="AW2" s="118"/>
      <c r="AX2" s="119" t="s">
        <v>12</v>
      </c>
      <c r="AY2" s="120"/>
      <c r="AZ2" s="123" t="s">
        <v>20</v>
      </c>
      <c r="BA2" s="121"/>
      <c r="BB2" s="119" t="s">
        <v>21</v>
      </c>
      <c r="BC2" s="120"/>
      <c r="BD2" s="115"/>
      <c r="BE2" s="116"/>
      <c r="BF2" s="80" t="s">
        <v>101</v>
      </c>
      <c r="BG2" s="97" t="s">
        <v>110</v>
      </c>
      <c r="BH2" s="43" t="s">
        <v>5</v>
      </c>
      <c r="BI2" s="43" t="s">
        <v>46</v>
      </c>
      <c r="BJ2" s="43" t="s">
        <v>6</v>
      </c>
      <c r="BK2" s="43" t="s">
        <v>8</v>
      </c>
      <c r="BL2" s="43" t="s">
        <v>9</v>
      </c>
      <c r="BM2" s="43" t="s">
        <v>47</v>
      </c>
      <c r="BN2" s="43" t="s">
        <v>10</v>
      </c>
      <c r="BO2" s="43" t="s">
        <v>48</v>
      </c>
      <c r="BP2" s="43" t="s">
        <v>22</v>
      </c>
      <c r="BQ2" s="43" t="s">
        <v>23</v>
      </c>
      <c r="BR2" s="43" t="s">
        <v>108</v>
      </c>
      <c r="BS2" s="43" t="s">
        <v>109</v>
      </c>
      <c r="BT2" s="43" t="s">
        <v>100</v>
      </c>
      <c r="BU2" s="43" t="s">
        <v>24</v>
      </c>
      <c r="BV2" s="43" t="s">
        <v>15</v>
      </c>
      <c r="BW2" s="43" t="s">
        <v>16</v>
      </c>
      <c r="BX2" s="43" t="s">
        <v>17</v>
      </c>
      <c r="BY2" s="43" t="s">
        <v>42</v>
      </c>
      <c r="BZ2" s="43" t="s">
        <v>7</v>
      </c>
      <c r="CA2" s="43" t="s">
        <v>107</v>
      </c>
      <c r="CB2" s="43" t="s">
        <v>18</v>
      </c>
      <c r="CC2" s="43" t="s">
        <v>25</v>
      </c>
      <c r="CD2" s="43" t="s">
        <v>12</v>
      </c>
      <c r="CE2" s="43" t="s">
        <v>20</v>
      </c>
      <c r="CF2" s="43" t="s">
        <v>21</v>
      </c>
      <c r="CG2" s="78"/>
      <c r="CH2" s="78"/>
      <c r="CI2" s="78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78"/>
      <c r="CV2" s="9"/>
      <c r="CW2" s="9"/>
      <c r="CX2" s="9"/>
      <c r="CY2" s="9"/>
      <c r="CZ2" s="9"/>
      <c r="DA2" s="9"/>
      <c r="DB2" s="9"/>
      <c r="DC2" s="9"/>
      <c r="DD2" s="9"/>
      <c r="DE2" s="9"/>
    </row>
    <row r="3" spans="1:85" ht="15.75" customHeight="1">
      <c r="A3" s="11" t="s">
        <v>49</v>
      </c>
      <c r="B3" s="46"/>
      <c r="C3" s="47">
        <f aca="true" t="shared" si="0" ref="C3:E65">IF(B3="","",IF(B3="P",1,IF(B3="O",0.5,IF(B3="A",2,IF(B3="S",1.5,0)))))</f>
      </c>
      <c r="D3" s="14"/>
      <c r="E3" s="12">
        <f t="shared" si="0"/>
      </c>
      <c r="F3" s="46" t="s">
        <v>96</v>
      </c>
      <c r="G3" s="47">
        <f aca="true" t="shared" si="1" ref="G3:G17">IF(F3="","",IF(F3="P",1,IF(F3="O",0.5,IF(F3="A",2,IF(F3="S",1.5,0)))))</f>
        <v>1</v>
      </c>
      <c r="H3" s="17" t="s">
        <v>95</v>
      </c>
      <c r="I3" s="12">
        <f>IF(H3="","",IF(H3="P",1,IF(H3="O",0.5,IF(H3="A",2,IF(H3="S",1.5,0)))))</f>
        <v>0</v>
      </c>
      <c r="J3" s="55" t="s">
        <v>95</v>
      </c>
      <c r="K3" s="47">
        <f aca="true" t="shared" si="2" ref="K3:K17">IF(J3="","",IF(J3="P",1,IF(J3="O",0.5,IF(J3="A",2,IF(J3="S",1.5,0)))))</f>
        <v>0</v>
      </c>
      <c r="L3" s="13" t="s">
        <v>96</v>
      </c>
      <c r="M3" s="15">
        <f aca="true" t="shared" si="3" ref="M3:M17">IF(L3="","",IF(L3="P",1,IF(L3="O",0.5,IF(L3="A",2,IF(L3="S",1.5,0)))))</f>
        <v>1</v>
      </c>
      <c r="N3" s="46" t="s">
        <v>96</v>
      </c>
      <c r="O3" s="47">
        <f aca="true" t="shared" si="4" ref="O3:O17">IF(N3="","",IF(N3="P",1,IF(N3="O",0.5,IF(N3="A",2,IF(N3="S",1.5,0)))))</f>
        <v>1</v>
      </c>
      <c r="P3" s="13" t="s">
        <v>96</v>
      </c>
      <c r="Q3" s="15">
        <f>IF(P3="","",IF(P3="P",1,IF(P3="O",0.5,IF(P3="A",2,IF(P3="S",1.5,0)))))</f>
        <v>1</v>
      </c>
      <c r="R3" s="52" t="s">
        <v>96</v>
      </c>
      <c r="S3" s="47">
        <f aca="true" t="shared" si="5" ref="S3:S17">IF(R3="","",IF(R3="P",1,IF(R3="O",0.5,IF(R3="A",2,IF(R3="S",1.5,0)))))</f>
        <v>1</v>
      </c>
      <c r="T3" s="14" t="s">
        <v>96</v>
      </c>
      <c r="U3" s="15">
        <f>IF(T3="","",IF(T3="P",1,IF(T3="O",0.5,IF(T3="A",2,IF(T3="S",1.5,0)))))</f>
        <v>1</v>
      </c>
      <c r="V3" s="52" t="s">
        <v>96</v>
      </c>
      <c r="W3" s="47">
        <f aca="true" t="shared" si="6" ref="W3:W17">IF(V3="","",IF(V3="P",1,IF(V3="O",0.5,IF(V3="A",2,IF(V3="S",1.5,0)))))</f>
        <v>1</v>
      </c>
      <c r="X3" s="14" t="s">
        <v>96</v>
      </c>
      <c r="Y3" s="12">
        <f>IF(X3="","",IF(X3="P",1,IF(X3="O",0.5,IF(X3="A",2,IF(X3="S",1.5,0)))))</f>
        <v>1</v>
      </c>
      <c r="Z3" s="52"/>
      <c r="AA3" s="47">
        <f>IF(Z3="","",IF(Z3="P",1,IF(Z3="O",0.5,IF(Z3="A",2,IF(Z3="S",1.5,0)))))</f>
      </c>
      <c r="AB3" s="14"/>
      <c r="AC3" s="12">
        <f>IF(AB3="","",IF(AB3="P",1,IF(AB3="O",0.5,IF(AB3="A",2,IF(AB3="S",1.5,0)))))</f>
      </c>
      <c r="AD3" s="52" t="s">
        <v>96</v>
      </c>
      <c r="AE3" s="65">
        <f>IF(AD3="","",IF(AD3="P",1,IF(AD3="O",0.5,IF(AD3="A",2,IF(AD3="S",1.5,0)))))</f>
        <v>1</v>
      </c>
      <c r="AF3" s="93" t="s">
        <v>96</v>
      </c>
      <c r="AG3" s="12">
        <f aca="true" t="shared" si="7" ref="AG3:AG17">IF(AF3="","",IF(AF3="P",1,IF(AF3="O",0.5,IF(AF3="A",2,IF(AF3="S",1.5,0)))))</f>
        <v>1</v>
      </c>
      <c r="AH3" s="55" t="s">
        <v>96</v>
      </c>
      <c r="AI3" s="47">
        <f aca="true" t="shared" si="8" ref="AI3:AI48">IF(AH3="","",IF(AH3="P",1,IF(AH3="O",0.5,IF(AH3="A",2,IF(AH3="S",1.5,0)))))</f>
        <v>1</v>
      </c>
      <c r="AJ3" s="17" t="s">
        <v>96</v>
      </c>
      <c r="AK3" s="12">
        <f aca="true" t="shared" si="9" ref="AK3:AK17">IF(AJ3="","",IF(AJ3="P",1,IF(AJ3="O",0.5,IF(AJ3="A",2,IF(AJ3="S",1.5,0)))))</f>
        <v>1</v>
      </c>
      <c r="AL3" s="46" t="s">
        <v>95</v>
      </c>
      <c r="AM3" s="47">
        <f aca="true" t="shared" si="10" ref="AM3:AM17">IF(AL3="","",IF(AL3="P",1,IF(AL3="O",0.5,IF(AL3="A",2,IF(AL3="S",1.5,0)))))</f>
        <v>0</v>
      </c>
      <c r="AN3" s="13" t="s">
        <v>95</v>
      </c>
      <c r="AO3" s="12">
        <f aca="true" t="shared" si="11" ref="AO3:AO27">IF(AN3="","",IF(AN3="P",1,IF(AN3="O",0.5,IF(AN3="A",2,IF(AN3="S",1.5,0)))))</f>
        <v>0</v>
      </c>
      <c r="AP3" s="52" t="s">
        <v>95</v>
      </c>
      <c r="AQ3" s="47">
        <f aca="true" t="shared" si="12" ref="AQ3:AQ65">IF(AP3="","",IF(AP3="P",1,IF(AP3="O",0.5,IF(AP3="A",2,IF(AP3="S",1.5,0)))))</f>
        <v>0</v>
      </c>
      <c r="AR3" s="13"/>
      <c r="AS3" s="12">
        <f aca="true" t="shared" si="13" ref="AS3:AS13">IF(AR3="","",IF(AR3="P",1,IF(AR3="O",0.5,IF(AR3="A",2,IF(AR3="S",1.5,0)))))</f>
      </c>
      <c r="AT3" s="46" t="s">
        <v>96</v>
      </c>
      <c r="AU3" s="47">
        <f aca="true" t="shared" si="14" ref="AU3:AU17">IF(AT3="","",IF(AT3="P",1,IF(AT3="O",0.5,IF(AT3="A",2,IF(AT3="S",1.5,0)))))</f>
        <v>1</v>
      </c>
      <c r="AV3" s="13" t="s">
        <v>96</v>
      </c>
      <c r="AW3" s="15">
        <f aca="true" t="shared" si="15" ref="AW3:AW17">IF(AV3="","",IF(AV3="P",1,IF(AV3="O",0.5,IF(AV3="A",2,IF(AV3="S",1.5,0)))))</f>
        <v>1</v>
      </c>
      <c r="AX3" s="74" t="s">
        <v>95</v>
      </c>
      <c r="AY3" s="47">
        <f aca="true" t="shared" si="16" ref="AY3:AY65">IF(AX3="","",IF(AX3="P",1,IF(AX3="O",0.5,IF(AX3="A",2,IF(AX3="S",1.5,0)))))</f>
        <v>0</v>
      </c>
      <c r="AZ3" s="71" t="s">
        <v>96</v>
      </c>
      <c r="BA3" s="15">
        <f aca="true" t="shared" si="17" ref="BA3:BA17">IF(AZ3="","",IF(AZ3="P",1,IF(AZ3="O",0.5,IF(AZ3="A",2,IF(AZ3="S",1.5,0)))))</f>
        <v>1</v>
      </c>
      <c r="BB3" s="74" t="s">
        <v>96</v>
      </c>
      <c r="BC3" s="65">
        <f aca="true" t="shared" si="18" ref="BC3:BC17">IF(BB3="","",IF(BB3="P",1,IF(BB3="O",0.5,IF(BB3="A",2,IF(BB3="S",1.5,0)))))</f>
        <v>1</v>
      </c>
      <c r="BD3" s="18">
        <f>IF(BB3="","",SUM(BF3:CF3))</f>
        <v>16</v>
      </c>
      <c r="BE3" s="19">
        <f>IF(BB3="","",AVERAGE(BF3:CF3))</f>
        <v>0.5925925925925926</v>
      </c>
      <c r="BF3" s="44">
        <f aca="true" t="shared" si="19" ref="BF3:BF33">IF(B3="P",1,IF(B3="A",1,IF(B3="S",1,0)))</f>
        <v>0</v>
      </c>
      <c r="BG3" s="44">
        <f>IF(D3="P",1,IF(D3="A",1,IF(D3="S",1,0)))</f>
        <v>0</v>
      </c>
      <c r="BH3" s="44">
        <f aca="true" t="shared" si="20" ref="BH3:BH33">IF(F3="P",1,IF(F3="A",1,IF(F3="S",1,0)))</f>
        <v>1</v>
      </c>
      <c r="BI3" s="44">
        <f aca="true" t="shared" si="21" ref="BI3:BI33">IF(H3="P",1,IF(H3="A",1,IF(H3="S",1,0)))</f>
        <v>0</v>
      </c>
      <c r="BJ3" s="44">
        <f aca="true" t="shared" si="22" ref="BJ3:BJ33">IF(J3="P",1,IF(J3="A",1,IF(J3="S",1,0)))</f>
        <v>0</v>
      </c>
      <c r="BK3" s="44">
        <f aca="true" t="shared" si="23" ref="BK3:BK33">IF(L3="P",1,IF(L3="A",1,IF(L3="S",1,0)))</f>
        <v>1</v>
      </c>
      <c r="BL3" s="44">
        <f aca="true" t="shared" si="24" ref="BL3:BL33">IF(N3="P",1,IF(N3="A",1,IF(N3="S",1,0)))</f>
        <v>1</v>
      </c>
      <c r="BM3" s="44">
        <f aca="true" t="shared" si="25" ref="BM3:BM33">IF(P3="P",1,IF(P3="A",1,IF(P3="S",1,0)))</f>
        <v>1</v>
      </c>
      <c r="BN3" s="44">
        <f aca="true" t="shared" si="26" ref="BN3:BN33">IF(R3="P",1,IF(R3="A",1,IF(R3="S",1,0)))</f>
        <v>1</v>
      </c>
      <c r="BO3" s="44">
        <f aca="true" t="shared" si="27" ref="BO3:BO33">IF(T3="P",1,IF(T3="A",1,IF(T3="S",1,0)))</f>
        <v>1</v>
      </c>
      <c r="BP3" s="44">
        <f aca="true" t="shared" si="28" ref="BP3:BP33">IF(V3="P",1,IF(V3="A",1,IF(V3="S",1,0)))</f>
        <v>1</v>
      </c>
      <c r="BQ3" s="44">
        <f>IF(X3="P",1,IF(X3="A",1,IF(X3="S",1,0)))</f>
        <v>1</v>
      </c>
      <c r="BR3" s="44">
        <f>IF(Z3="P",1,IF(Z3="A",1,IF(Z3="S",1,0)))</f>
        <v>0</v>
      </c>
      <c r="BS3" s="44">
        <f>IF(AB3="P",1,IF(AB3="A",1,IF(AB3="S",1,0)))</f>
        <v>0</v>
      </c>
      <c r="BT3" s="44">
        <f aca="true" t="shared" si="29" ref="BT3:BT33">IF(AD3="P",1,IF(AD3="A",1,IF(AD3="S",1,0)))</f>
        <v>1</v>
      </c>
      <c r="BU3" s="44">
        <f aca="true" t="shared" si="30" ref="BU3:BU33">IF(AF3="P",1,IF(AF3="A",1,IF(AF3="S",1,0)))</f>
        <v>1</v>
      </c>
      <c r="BV3" s="44">
        <f aca="true" t="shared" si="31" ref="BV3:BV33">IF(AH3="P",1,IF(AH3="A",1,IF(AH3="S",1,0)))</f>
        <v>1</v>
      </c>
      <c r="BW3" s="44">
        <f aca="true" t="shared" si="32" ref="BW3:BW33">IF(AJ3="P",1,IF(AJ3="A",1,IF(AJ3="S",1,0)))</f>
        <v>1</v>
      </c>
      <c r="BX3" s="44">
        <f aca="true" t="shared" si="33" ref="BX3:BX33">IF(AL3="P",1,IF(AL3="A",1,IF(AL3="S",1,0)))</f>
        <v>0</v>
      </c>
      <c r="BY3" s="44">
        <f aca="true" t="shared" si="34" ref="BY3:BY33">IF(AN3="P",1,IF(AN3="A",1,IF(AN3="S",1,0)))</f>
        <v>0</v>
      </c>
      <c r="BZ3" s="44">
        <f aca="true" t="shared" si="35" ref="BZ3:BZ33">IF(AP3="P",1,IF(AP3="A",1,IF(AP3="S",1,0)))</f>
        <v>0</v>
      </c>
      <c r="CA3" s="44">
        <f>IF(AR3="P",1,IF(AR3="A",1,IF(AR3="S",1,0)))</f>
        <v>0</v>
      </c>
      <c r="CB3" s="44">
        <f aca="true" t="shared" si="36" ref="CB3:CB33">IF(AT3="P",1,IF(AT3="A",1,IF(AT3="S",1,0)))</f>
        <v>1</v>
      </c>
      <c r="CC3" s="44">
        <f aca="true" t="shared" si="37" ref="CC3:CC33">IF(AV3="P",1,IF(AV3="A",1,IF(AV3="S",1,0)))</f>
        <v>1</v>
      </c>
      <c r="CD3" s="44">
        <f aca="true" t="shared" si="38" ref="CD3:CD33">IF(AX3="P",1,IF(AX3="A",1,IF(AX3="S",1,0)))</f>
        <v>0</v>
      </c>
      <c r="CE3" s="44">
        <f aca="true" t="shared" si="39" ref="CE3:CE33">IF(AZ3="P",1,IF(AZ3="A",1,IF(AZ3="S",1,0)))</f>
        <v>1</v>
      </c>
      <c r="CF3" s="44">
        <f aca="true" t="shared" si="40" ref="CF3:CF33">IF(BB3="P",1,IF(BB3="A",1,IF(BB3="S",1,0)))</f>
        <v>1</v>
      </c>
      <c r="CG3" s="143"/>
    </row>
    <row r="4" spans="1:85" ht="15.75" customHeight="1">
      <c r="A4" s="20" t="s">
        <v>49</v>
      </c>
      <c r="B4" s="48"/>
      <c r="C4" s="49">
        <f t="shared" si="0"/>
      </c>
      <c r="D4" s="16"/>
      <c r="E4" s="21">
        <f t="shared" si="0"/>
      </c>
      <c r="F4" s="48" t="s">
        <v>97</v>
      </c>
      <c r="G4" s="49">
        <f t="shared" si="1"/>
        <v>2</v>
      </c>
      <c r="H4" s="24" t="s">
        <v>95</v>
      </c>
      <c r="I4" s="21">
        <f>IF(H4="","",IF(H4="P",1,IF(H4="O",0.5,IF(H4="A",2,IF(H4="S",1.5,0)))))</f>
        <v>0</v>
      </c>
      <c r="J4" s="56" t="s">
        <v>95</v>
      </c>
      <c r="K4" s="49">
        <f t="shared" si="2"/>
        <v>0</v>
      </c>
      <c r="L4" s="22" t="s">
        <v>95</v>
      </c>
      <c r="M4" s="23">
        <f t="shared" si="3"/>
        <v>0</v>
      </c>
      <c r="N4" s="48" t="s">
        <v>97</v>
      </c>
      <c r="O4" s="49">
        <f t="shared" si="4"/>
        <v>2</v>
      </c>
      <c r="P4" s="16" t="s">
        <v>97</v>
      </c>
      <c r="Q4" s="23">
        <f aca="true" t="shared" si="41" ref="Q4:Q48">IF(P4="","",IF(P4="P",1,IF(P4="O",0.5,IF(P4="A",2,IF(P4="S",1.5,0)))))</f>
        <v>2</v>
      </c>
      <c r="R4" s="53" t="s">
        <v>95</v>
      </c>
      <c r="S4" s="49">
        <f t="shared" si="5"/>
        <v>0</v>
      </c>
      <c r="T4" s="16" t="s">
        <v>97</v>
      </c>
      <c r="U4" s="23">
        <f aca="true" t="shared" si="42" ref="U4:U48">IF(T4="","",IF(T4="P",1,IF(T4="O",0.5,IF(T4="A",2,IF(T4="S",1.5,0)))))</f>
        <v>2</v>
      </c>
      <c r="V4" s="53" t="s">
        <v>99</v>
      </c>
      <c r="W4" s="49">
        <f t="shared" si="6"/>
        <v>0.5</v>
      </c>
      <c r="X4" s="16" t="s">
        <v>95</v>
      </c>
      <c r="Y4" s="21">
        <f aca="true" t="shared" si="43" ref="Y4:Y17">IF(X4="","",IF(X4="P",1,IF(X4="O",0.5,IF(X4="A",2,IF(X4="S",1.5,0)))))</f>
        <v>0</v>
      </c>
      <c r="Z4" s="53"/>
      <c r="AA4" s="49">
        <f aca="true" t="shared" si="44" ref="AA4:AA32">IF(Z4="","",IF(Z4="P",1,IF(Z4="O",0.5,IF(Z4="A",2,IF(Z4="S",1.5,0)))))</f>
      </c>
      <c r="AB4" s="16"/>
      <c r="AC4" s="21">
        <f aca="true" t="shared" si="45" ref="AC4:AC65">IF(AB4="","",IF(AB4="P",1,IF(AB4="O",0.5,IF(AB4="A",2,IF(AB4="S",1.5,0)))))</f>
      </c>
      <c r="AD4" s="53" t="s">
        <v>95</v>
      </c>
      <c r="AE4" s="63">
        <f>IF(AD4="","",IF(AD4="P",1,IF(AD4="O",0.5,IF(AD4="A",2,IF(AD4="S",1.5,0)))))</f>
        <v>0</v>
      </c>
      <c r="AF4" s="94" t="s">
        <v>97</v>
      </c>
      <c r="AG4" s="21">
        <f t="shared" si="7"/>
        <v>2</v>
      </c>
      <c r="AH4" s="56" t="s">
        <v>95</v>
      </c>
      <c r="AI4" s="49">
        <f t="shared" si="8"/>
        <v>0</v>
      </c>
      <c r="AJ4" s="24" t="s">
        <v>97</v>
      </c>
      <c r="AK4" s="21">
        <f t="shared" si="9"/>
        <v>2</v>
      </c>
      <c r="AL4" s="48" t="s">
        <v>95</v>
      </c>
      <c r="AM4" s="49">
        <f t="shared" si="10"/>
        <v>0</v>
      </c>
      <c r="AN4" s="22" t="s">
        <v>95</v>
      </c>
      <c r="AO4" s="21">
        <f t="shared" si="11"/>
        <v>0</v>
      </c>
      <c r="AP4" s="53" t="s">
        <v>95</v>
      </c>
      <c r="AQ4" s="49">
        <f t="shared" si="12"/>
        <v>0</v>
      </c>
      <c r="AR4" s="22"/>
      <c r="AS4" s="21">
        <f t="shared" si="13"/>
      </c>
      <c r="AT4" s="48" t="s">
        <v>95</v>
      </c>
      <c r="AU4" s="49">
        <f t="shared" si="14"/>
        <v>0</v>
      </c>
      <c r="AV4" s="22" t="s">
        <v>95</v>
      </c>
      <c r="AW4" s="23">
        <f t="shared" si="15"/>
        <v>0</v>
      </c>
      <c r="AX4" s="75" t="s">
        <v>95</v>
      </c>
      <c r="AY4" s="49">
        <f t="shared" si="16"/>
        <v>0</v>
      </c>
      <c r="AZ4" s="72" t="s">
        <v>97</v>
      </c>
      <c r="BA4" s="23">
        <f t="shared" si="17"/>
        <v>2</v>
      </c>
      <c r="BB4" s="75" t="s">
        <v>97</v>
      </c>
      <c r="BC4" s="63">
        <f t="shared" si="18"/>
        <v>2</v>
      </c>
      <c r="BD4" s="25">
        <f aca="true" t="shared" si="46" ref="BD4:BD65">IF(BB4="","",SUM(BF4:CF4))</f>
        <v>8</v>
      </c>
      <c r="BE4" s="19">
        <f aca="true" t="shared" si="47" ref="BE4:BE65">IF(BB4="","",AVERAGE(BF4:CF4))</f>
        <v>0.2962962962962963</v>
      </c>
      <c r="BF4" s="44">
        <f t="shared" si="19"/>
        <v>0</v>
      </c>
      <c r="BG4" s="44">
        <f aca="true" t="shared" si="48" ref="BG4:BG65">IF(D4="P",1,IF(D4="A",1,IF(D4="S",1,0)))</f>
        <v>0</v>
      </c>
      <c r="BH4" s="44">
        <f t="shared" si="20"/>
        <v>1</v>
      </c>
      <c r="BI4" s="44">
        <f t="shared" si="21"/>
        <v>0</v>
      </c>
      <c r="BJ4" s="44">
        <f t="shared" si="22"/>
        <v>0</v>
      </c>
      <c r="BK4" s="44">
        <f t="shared" si="23"/>
        <v>0</v>
      </c>
      <c r="BL4" s="44">
        <f t="shared" si="24"/>
        <v>1</v>
      </c>
      <c r="BM4" s="44">
        <f t="shared" si="25"/>
        <v>1</v>
      </c>
      <c r="BN4" s="44">
        <f t="shared" si="26"/>
        <v>0</v>
      </c>
      <c r="BO4" s="44">
        <f t="shared" si="27"/>
        <v>1</v>
      </c>
      <c r="BP4" s="44">
        <f t="shared" si="28"/>
        <v>0</v>
      </c>
      <c r="BQ4" s="44">
        <f aca="true" t="shared" si="49" ref="BQ4:BQ33">IF(X4="P",1,IF(X4="A",1,IF(X4="S",1,0)))</f>
        <v>0</v>
      </c>
      <c r="BR4" s="44">
        <f aca="true" t="shared" si="50" ref="BR4:BR65">IF(Z4="P",1,IF(Z4="A",1,IF(Z4="S",1,0)))</f>
        <v>0</v>
      </c>
      <c r="BS4" s="44">
        <f aca="true" t="shared" si="51" ref="BS4:BS65">IF(AB4="P",1,IF(AB4="A",1,IF(AB4="S",1,0)))</f>
        <v>0</v>
      </c>
      <c r="BT4" s="44">
        <f t="shared" si="29"/>
        <v>0</v>
      </c>
      <c r="BU4" s="44">
        <f t="shared" si="30"/>
        <v>1</v>
      </c>
      <c r="BV4" s="44">
        <f t="shared" si="31"/>
        <v>0</v>
      </c>
      <c r="BW4" s="44">
        <f t="shared" si="32"/>
        <v>1</v>
      </c>
      <c r="BX4" s="44">
        <f t="shared" si="33"/>
        <v>0</v>
      </c>
      <c r="BY4" s="44">
        <f t="shared" si="34"/>
        <v>0</v>
      </c>
      <c r="BZ4" s="44">
        <f t="shared" si="35"/>
        <v>0</v>
      </c>
      <c r="CA4" s="44">
        <f aca="true" t="shared" si="52" ref="CA4:CA65">IF(AR4="P",1,IF(AR4="A",1,IF(AR4="S",1,0)))</f>
        <v>0</v>
      </c>
      <c r="CB4" s="44">
        <f t="shared" si="36"/>
        <v>0</v>
      </c>
      <c r="CC4" s="44">
        <f t="shared" si="37"/>
        <v>0</v>
      </c>
      <c r="CD4" s="44">
        <f t="shared" si="38"/>
        <v>0</v>
      </c>
      <c r="CE4" s="44">
        <f t="shared" si="39"/>
        <v>1</v>
      </c>
      <c r="CF4" s="44">
        <f t="shared" si="40"/>
        <v>1</v>
      </c>
      <c r="CG4" s="143"/>
    </row>
    <row r="5" spans="1:85" ht="15.75" customHeight="1">
      <c r="A5" s="27" t="s">
        <v>50</v>
      </c>
      <c r="B5" s="48"/>
      <c r="C5" s="49">
        <f t="shared" si="0"/>
      </c>
      <c r="D5" s="16"/>
      <c r="E5" s="21">
        <f t="shared" si="0"/>
      </c>
      <c r="F5" s="48" t="s">
        <v>98</v>
      </c>
      <c r="G5" s="49">
        <f>IF(F5="","",IF(F5="P",1,IF(F5="O",0.5,IF(F5="A",2,IF(F5="S",1.5,0)))))</f>
        <v>1.5</v>
      </c>
      <c r="H5" s="24" t="s">
        <v>95</v>
      </c>
      <c r="I5" s="21">
        <f>IF(H5="","",IF(H5="P",1,IF(H5="O",0.5,IF(H5="A",2,IF(H5="S",1.5,0)))))</f>
        <v>0</v>
      </c>
      <c r="J5" s="56" t="s">
        <v>95</v>
      </c>
      <c r="K5" s="49">
        <f>IF(J5="","",IF(J5="P",1,IF(J5="O",0.5,IF(J5="A",2,IF(J5="S",1.5,0)))))</f>
        <v>0</v>
      </c>
      <c r="L5" s="22" t="s">
        <v>98</v>
      </c>
      <c r="M5" s="23">
        <f>IF(L5="","",IF(L5="P",1,IF(L5="O",0.5,IF(L5="A",2,IF(L5="S",1.5,0)))))</f>
        <v>1.5</v>
      </c>
      <c r="N5" s="48" t="s">
        <v>98</v>
      </c>
      <c r="O5" s="49">
        <f>IF(N5="","",IF(N5="P",1,IF(N5="O",0.5,IF(N5="A",2,IF(N5="S",1.5,0)))))</f>
        <v>1.5</v>
      </c>
      <c r="P5" s="16" t="s">
        <v>98</v>
      </c>
      <c r="Q5" s="23">
        <f>IF(P5="","",IF(P5="P",1,IF(P5="O",0.5,IF(P5="A",2,IF(P5="S",1.5,0)))))</f>
        <v>1.5</v>
      </c>
      <c r="R5" s="53" t="s">
        <v>98</v>
      </c>
      <c r="S5" s="49">
        <f>IF(R5="","",IF(R5="P",1,IF(R5="O",0.5,IF(R5="A",2,IF(R5="S",1.5,0)))))</f>
        <v>1.5</v>
      </c>
      <c r="T5" s="16" t="s">
        <v>98</v>
      </c>
      <c r="U5" s="23">
        <f>IF(T5="","",IF(T5="P",1,IF(T5="O",0.5,IF(T5="A",2,IF(T5="S",1.5,0)))))</f>
        <v>1.5</v>
      </c>
      <c r="V5" s="53" t="s">
        <v>99</v>
      </c>
      <c r="W5" s="49">
        <f>IF(V5="","",IF(V5="P",1,IF(V5="O",0.5,IF(V5="A",2,IF(V5="S",1.5,0)))))</f>
        <v>0.5</v>
      </c>
      <c r="X5" s="16" t="s">
        <v>98</v>
      </c>
      <c r="Y5" s="21">
        <f>IF(X5="","",IF(X5="P",1,IF(X5="O",0.5,IF(X5="A",2,IF(X5="S",1.5,0)))))</f>
        <v>1.5</v>
      </c>
      <c r="Z5" s="53"/>
      <c r="AA5" s="49">
        <f t="shared" si="44"/>
      </c>
      <c r="AB5" s="16"/>
      <c r="AC5" s="21">
        <f t="shared" si="45"/>
      </c>
      <c r="AD5" s="53" t="s">
        <v>95</v>
      </c>
      <c r="AE5" s="63">
        <f>IF(AD5="","",IF(AD5="P",1,IF(AD5="O",0.5,IF(AD5="A",2,IF(AD5="S",1.5,0)))))</f>
        <v>0</v>
      </c>
      <c r="AF5" s="94" t="s">
        <v>98</v>
      </c>
      <c r="AG5" s="21">
        <f>IF(AF5="","",IF(AF5="P",1,IF(AF5="O",0.5,IF(AF5="A",2,IF(AF5="S",1.5,0)))))</f>
        <v>1.5</v>
      </c>
      <c r="AH5" s="56" t="s">
        <v>98</v>
      </c>
      <c r="AI5" s="49">
        <f>IF(AH5="","",IF(AH5="P",1,IF(AH5="O",0.5,IF(AH5="A",2,IF(AH5="S",1.5,0)))))</f>
        <v>1.5</v>
      </c>
      <c r="AJ5" s="24" t="s">
        <v>98</v>
      </c>
      <c r="AK5" s="21">
        <f>IF(AJ5="","",IF(AJ5="P",1,IF(AJ5="O",0.5,IF(AJ5="A",2,IF(AJ5="S",1.5,0)))))</f>
        <v>1.5</v>
      </c>
      <c r="AL5" s="48" t="s">
        <v>95</v>
      </c>
      <c r="AM5" s="49">
        <f>IF(AL5="","",IF(AL5="P",1,IF(AL5="O",0.5,IF(AL5="A",2,IF(AL5="S",1.5,0)))))</f>
        <v>0</v>
      </c>
      <c r="AN5" s="22" t="s">
        <v>95</v>
      </c>
      <c r="AO5" s="21">
        <f>IF(AN5="","",IF(AN5="P",1,IF(AN5="O",0.5,IF(AN5="A",2,IF(AN5="S",1.5,0)))))</f>
        <v>0</v>
      </c>
      <c r="AP5" s="53" t="s">
        <v>95</v>
      </c>
      <c r="AQ5" s="49">
        <f>IF(AP5="","",IF(AP5="P",1,IF(AP5="O",0.5,IF(AP5="A",2,IF(AP5="S",1.5,0)))))</f>
        <v>0</v>
      </c>
      <c r="AR5" s="22"/>
      <c r="AS5" s="21">
        <f t="shared" si="13"/>
      </c>
      <c r="AT5" s="48" t="s">
        <v>98</v>
      </c>
      <c r="AU5" s="49">
        <f>IF(AT5="","",IF(AT5="P",1,IF(AT5="O",0.5,IF(AT5="A",2,IF(AT5="S",1.5,0)))))</f>
        <v>1.5</v>
      </c>
      <c r="AV5" s="22" t="s">
        <v>98</v>
      </c>
      <c r="AW5" s="23">
        <f>IF(AV5="","",IF(AV5="P",1,IF(AV5="O",0.5,IF(AV5="A",2,IF(AV5="S",1.5,0)))))</f>
        <v>1.5</v>
      </c>
      <c r="AX5" s="75" t="s">
        <v>95</v>
      </c>
      <c r="AY5" s="49">
        <f>IF(AX5="","",IF(AX5="P",1,IF(AX5="O",0.5,IF(AX5="A",2,IF(AX5="S",1.5,0)))))</f>
        <v>0</v>
      </c>
      <c r="AZ5" s="72" t="s">
        <v>95</v>
      </c>
      <c r="BA5" s="23">
        <f>IF(AZ5="","",IF(AZ5="P",1,IF(AZ5="O",0.5,IF(AZ5="A",2,IF(AZ5="S",1.5,0)))))</f>
        <v>0</v>
      </c>
      <c r="BB5" s="75" t="s">
        <v>95</v>
      </c>
      <c r="BC5" s="63">
        <f>IF(BB5="","",IF(BB5="P",1,IF(BB5="O",0.5,IF(BB5="A",2,IF(BB5="S",1.5,0)))))</f>
        <v>0</v>
      </c>
      <c r="BD5" s="25">
        <f t="shared" si="46"/>
        <v>12</v>
      </c>
      <c r="BE5" s="19">
        <f t="shared" si="47"/>
        <v>0.4444444444444444</v>
      </c>
      <c r="BF5" s="44">
        <f t="shared" si="19"/>
        <v>0</v>
      </c>
      <c r="BG5" s="44">
        <f t="shared" si="48"/>
        <v>0</v>
      </c>
      <c r="BH5" s="44">
        <f t="shared" si="20"/>
        <v>1</v>
      </c>
      <c r="BI5" s="44">
        <f t="shared" si="21"/>
        <v>0</v>
      </c>
      <c r="BJ5" s="44">
        <f t="shared" si="22"/>
        <v>0</v>
      </c>
      <c r="BK5" s="44">
        <f t="shared" si="23"/>
        <v>1</v>
      </c>
      <c r="BL5" s="44">
        <f t="shared" si="24"/>
        <v>1</v>
      </c>
      <c r="BM5" s="44">
        <f t="shared" si="25"/>
        <v>1</v>
      </c>
      <c r="BN5" s="44">
        <f t="shared" si="26"/>
        <v>1</v>
      </c>
      <c r="BO5" s="44">
        <f t="shared" si="27"/>
        <v>1</v>
      </c>
      <c r="BP5" s="44">
        <f t="shared" si="28"/>
        <v>0</v>
      </c>
      <c r="BQ5" s="44">
        <f t="shared" si="49"/>
        <v>1</v>
      </c>
      <c r="BR5" s="44">
        <f t="shared" si="50"/>
        <v>0</v>
      </c>
      <c r="BS5" s="44">
        <f t="shared" si="51"/>
        <v>0</v>
      </c>
      <c r="BT5" s="44">
        <f t="shared" si="29"/>
        <v>0</v>
      </c>
      <c r="BU5" s="44">
        <f t="shared" si="30"/>
        <v>1</v>
      </c>
      <c r="BV5" s="44">
        <f t="shared" si="31"/>
        <v>1</v>
      </c>
      <c r="BW5" s="44">
        <f t="shared" si="32"/>
        <v>1</v>
      </c>
      <c r="BX5" s="44">
        <f t="shared" si="33"/>
        <v>0</v>
      </c>
      <c r="BY5" s="44">
        <f t="shared" si="34"/>
        <v>0</v>
      </c>
      <c r="BZ5" s="44">
        <f t="shared" si="35"/>
        <v>0</v>
      </c>
      <c r="CA5" s="44">
        <f t="shared" si="52"/>
        <v>0</v>
      </c>
      <c r="CB5" s="44">
        <f t="shared" si="36"/>
        <v>1</v>
      </c>
      <c r="CC5" s="44">
        <f t="shared" si="37"/>
        <v>1</v>
      </c>
      <c r="CD5" s="44">
        <f t="shared" si="38"/>
        <v>0</v>
      </c>
      <c r="CE5" s="44">
        <f t="shared" si="39"/>
        <v>0</v>
      </c>
      <c r="CF5" s="44">
        <f t="shared" si="40"/>
        <v>0</v>
      </c>
      <c r="CG5" s="143"/>
    </row>
    <row r="6" spans="1:85" ht="15.75" customHeight="1">
      <c r="A6" s="26" t="s">
        <v>51</v>
      </c>
      <c r="B6" s="48"/>
      <c r="C6" s="49">
        <f t="shared" si="0"/>
      </c>
      <c r="D6" s="16"/>
      <c r="E6" s="21">
        <f t="shared" si="0"/>
      </c>
      <c r="F6" s="48" t="s">
        <v>99</v>
      </c>
      <c r="G6" s="49">
        <f t="shared" si="1"/>
        <v>0.5</v>
      </c>
      <c r="H6" s="24" t="s">
        <v>95</v>
      </c>
      <c r="I6" s="21">
        <f>IF(H6="","",IF(H6="P",1,IF(H6="O",0.5,IF(H6="A",2,IF(H6="S",1.5,0)))))</f>
        <v>0</v>
      </c>
      <c r="J6" s="56" t="s">
        <v>96</v>
      </c>
      <c r="K6" s="49">
        <f t="shared" si="2"/>
        <v>1</v>
      </c>
      <c r="L6" s="22" t="s">
        <v>96</v>
      </c>
      <c r="M6" s="23">
        <f t="shared" si="3"/>
        <v>1</v>
      </c>
      <c r="N6" s="48" t="s">
        <v>99</v>
      </c>
      <c r="O6" s="49">
        <f t="shared" si="4"/>
        <v>0.5</v>
      </c>
      <c r="P6" s="16" t="s">
        <v>96</v>
      </c>
      <c r="Q6" s="23">
        <f t="shared" si="41"/>
        <v>1</v>
      </c>
      <c r="R6" s="53" t="s">
        <v>96</v>
      </c>
      <c r="S6" s="49">
        <f t="shared" si="5"/>
        <v>1</v>
      </c>
      <c r="T6" s="16" t="s">
        <v>96</v>
      </c>
      <c r="U6" s="23">
        <f t="shared" si="42"/>
        <v>1</v>
      </c>
      <c r="V6" s="53" t="s">
        <v>99</v>
      </c>
      <c r="W6" s="49">
        <f t="shared" si="6"/>
        <v>0.5</v>
      </c>
      <c r="X6" s="16" t="s">
        <v>96</v>
      </c>
      <c r="Y6" s="21">
        <f t="shared" si="43"/>
        <v>1</v>
      </c>
      <c r="Z6" s="53"/>
      <c r="AA6" s="49">
        <f t="shared" si="44"/>
      </c>
      <c r="AB6" s="16"/>
      <c r="AC6" s="21">
        <f t="shared" si="45"/>
      </c>
      <c r="AD6" s="53" t="s">
        <v>96</v>
      </c>
      <c r="AE6" s="63">
        <f aca="true" t="shared" si="53" ref="AE6:AE65">IF(AD6="","",IF(AD6="P",1,IF(AD6="O",0.5,IF(AD6="A",2,IF(AD6="S",1.5,0)))))</f>
        <v>1</v>
      </c>
      <c r="AF6" s="94" t="s">
        <v>99</v>
      </c>
      <c r="AG6" s="21">
        <f t="shared" si="7"/>
        <v>0.5</v>
      </c>
      <c r="AH6" s="56" t="s">
        <v>96</v>
      </c>
      <c r="AI6" s="49">
        <f t="shared" si="8"/>
        <v>1</v>
      </c>
      <c r="AJ6" s="24" t="s">
        <v>96</v>
      </c>
      <c r="AK6" s="21">
        <f t="shared" si="9"/>
        <v>1</v>
      </c>
      <c r="AL6" s="48" t="s">
        <v>95</v>
      </c>
      <c r="AM6" s="49">
        <f t="shared" si="10"/>
        <v>0</v>
      </c>
      <c r="AN6" s="22" t="s">
        <v>96</v>
      </c>
      <c r="AO6" s="21">
        <f t="shared" si="11"/>
        <v>1</v>
      </c>
      <c r="AP6" s="53" t="s">
        <v>95</v>
      </c>
      <c r="AQ6" s="49">
        <f t="shared" si="12"/>
        <v>0</v>
      </c>
      <c r="AR6" s="22"/>
      <c r="AS6" s="21">
        <f t="shared" si="13"/>
      </c>
      <c r="AT6" s="48" t="s">
        <v>99</v>
      </c>
      <c r="AU6" s="49">
        <f t="shared" si="14"/>
        <v>0.5</v>
      </c>
      <c r="AV6" s="22" t="s">
        <v>96</v>
      </c>
      <c r="AW6" s="23">
        <f t="shared" si="15"/>
        <v>1</v>
      </c>
      <c r="AX6" s="75" t="s">
        <v>95</v>
      </c>
      <c r="AY6" s="49">
        <f t="shared" si="16"/>
        <v>0</v>
      </c>
      <c r="AZ6" s="72" t="s">
        <v>95</v>
      </c>
      <c r="BA6" s="23">
        <f t="shared" si="17"/>
        <v>0</v>
      </c>
      <c r="BB6" s="75" t="s">
        <v>96</v>
      </c>
      <c r="BC6" s="63">
        <f t="shared" si="18"/>
        <v>1</v>
      </c>
      <c r="BD6" s="25">
        <f t="shared" si="46"/>
        <v>12</v>
      </c>
      <c r="BE6" s="19">
        <f t="shared" si="47"/>
        <v>0.4444444444444444</v>
      </c>
      <c r="BF6" s="44">
        <f t="shared" si="19"/>
        <v>0</v>
      </c>
      <c r="BG6" s="44">
        <f t="shared" si="48"/>
        <v>0</v>
      </c>
      <c r="BH6" s="44">
        <f t="shared" si="20"/>
        <v>0</v>
      </c>
      <c r="BI6" s="44">
        <f t="shared" si="21"/>
        <v>0</v>
      </c>
      <c r="BJ6" s="44">
        <f t="shared" si="22"/>
        <v>1</v>
      </c>
      <c r="BK6" s="44">
        <f t="shared" si="23"/>
        <v>1</v>
      </c>
      <c r="BL6" s="44">
        <f t="shared" si="24"/>
        <v>0</v>
      </c>
      <c r="BM6" s="44">
        <f t="shared" si="25"/>
        <v>1</v>
      </c>
      <c r="BN6" s="44">
        <f t="shared" si="26"/>
        <v>1</v>
      </c>
      <c r="BO6" s="44">
        <f t="shared" si="27"/>
        <v>1</v>
      </c>
      <c r="BP6" s="44">
        <f t="shared" si="28"/>
        <v>0</v>
      </c>
      <c r="BQ6" s="44">
        <f t="shared" si="49"/>
        <v>1</v>
      </c>
      <c r="BR6" s="44">
        <f t="shared" si="50"/>
        <v>0</v>
      </c>
      <c r="BS6" s="44">
        <f t="shared" si="51"/>
        <v>0</v>
      </c>
      <c r="BT6" s="44">
        <f t="shared" si="29"/>
        <v>1</v>
      </c>
      <c r="BU6" s="44">
        <f t="shared" si="30"/>
        <v>0</v>
      </c>
      <c r="BV6" s="44">
        <f t="shared" si="31"/>
        <v>1</v>
      </c>
      <c r="BW6" s="44">
        <f t="shared" si="32"/>
        <v>1</v>
      </c>
      <c r="BX6" s="44">
        <f t="shared" si="33"/>
        <v>0</v>
      </c>
      <c r="BY6" s="44">
        <f t="shared" si="34"/>
        <v>1</v>
      </c>
      <c r="BZ6" s="44">
        <f t="shared" si="35"/>
        <v>0</v>
      </c>
      <c r="CA6" s="44">
        <f t="shared" si="52"/>
        <v>0</v>
      </c>
      <c r="CB6" s="44">
        <f t="shared" si="36"/>
        <v>0</v>
      </c>
      <c r="CC6" s="44">
        <f t="shared" si="37"/>
        <v>1</v>
      </c>
      <c r="CD6" s="44">
        <f t="shared" si="38"/>
        <v>0</v>
      </c>
      <c r="CE6" s="44">
        <f t="shared" si="39"/>
        <v>0</v>
      </c>
      <c r="CF6" s="44">
        <f t="shared" si="40"/>
        <v>1</v>
      </c>
      <c r="CG6" s="143"/>
    </row>
    <row r="7" spans="1:85" ht="15.75">
      <c r="A7" s="27" t="s">
        <v>26</v>
      </c>
      <c r="B7" s="48"/>
      <c r="C7" s="49">
        <f t="shared" si="0"/>
      </c>
      <c r="D7" s="16"/>
      <c r="E7" s="21">
        <f t="shared" si="0"/>
      </c>
      <c r="F7" s="48" t="s">
        <v>98</v>
      </c>
      <c r="G7" s="49">
        <f t="shared" si="1"/>
        <v>1.5</v>
      </c>
      <c r="H7" s="24" t="s">
        <v>95</v>
      </c>
      <c r="I7" s="21">
        <f aca="true" t="shared" si="54" ref="I7:I48">IF(H7="","",IF(H7="P",1,IF(H7="O",0.5,IF(H7="A",2,IF(H7="S",1.5,0)))))</f>
        <v>0</v>
      </c>
      <c r="J7" s="56" t="s">
        <v>95</v>
      </c>
      <c r="K7" s="49">
        <f t="shared" si="2"/>
        <v>0</v>
      </c>
      <c r="L7" s="22" t="s">
        <v>98</v>
      </c>
      <c r="M7" s="23">
        <f t="shared" si="3"/>
        <v>1.5</v>
      </c>
      <c r="N7" s="48" t="s">
        <v>99</v>
      </c>
      <c r="O7" s="49">
        <f t="shared" si="4"/>
        <v>0.5</v>
      </c>
      <c r="P7" s="16" t="s">
        <v>98</v>
      </c>
      <c r="Q7" s="23">
        <f t="shared" si="41"/>
        <v>1.5</v>
      </c>
      <c r="R7" s="53" t="s">
        <v>98</v>
      </c>
      <c r="S7" s="49">
        <f t="shared" si="5"/>
        <v>1.5</v>
      </c>
      <c r="T7" s="16" t="s">
        <v>98</v>
      </c>
      <c r="U7" s="23">
        <f t="shared" si="42"/>
        <v>1.5</v>
      </c>
      <c r="V7" s="53" t="s">
        <v>99</v>
      </c>
      <c r="W7" s="49">
        <f t="shared" si="6"/>
        <v>0.5</v>
      </c>
      <c r="X7" s="16" t="s">
        <v>98</v>
      </c>
      <c r="Y7" s="21">
        <f t="shared" si="43"/>
        <v>1.5</v>
      </c>
      <c r="Z7" s="53"/>
      <c r="AA7" s="49">
        <f t="shared" si="44"/>
      </c>
      <c r="AB7" s="16"/>
      <c r="AC7" s="21">
        <f t="shared" si="45"/>
      </c>
      <c r="AD7" s="53" t="s">
        <v>95</v>
      </c>
      <c r="AE7" s="63">
        <f t="shared" si="53"/>
        <v>0</v>
      </c>
      <c r="AF7" s="94" t="s">
        <v>98</v>
      </c>
      <c r="AG7" s="21">
        <f t="shared" si="7"/>
        <v>1.5</v>
      </c>
      <c r="AH7" s="56" t="s">
        <v>98</v>
      </c>
      <c r="AI7" s="49">
        <f t="shared" si="8"/>
        <v>1.5</v>
      </c>
      <c r="AJ7" s="24" t="s">
        <v>98</v>
      </c>
      <c r="AK7" s="21">
        <f t="shared" si="9"/>
        <v>1.5</v>
      </c>
      <c r="AL7" s="48" t="s">
        <v>95</v>
      </c>
      <c r="AM7" s="49">
        <f t="shared" si="10"/>
        <v>0</v>
      </c>
      <c r="AN7" s="22" t="s">
        <v>98</v>
      </c>
      <c r="AO7" s="21">
        <f t="shared" si="11"/>
        <v>1.5</v>
      </c>
      <c r="AP7" s="53" t="s">
        <v>95</v>
      </c>
      <c r="AQ7" s="49">
        <f t="shared" si="12"/>
        <v>0</v>
      </c>
      <c r="AR7" s="22"/>
      <c r="AS7" s="21">
        <f t="shared" si="13"/>
      </c>
      <c r="AT7" s="48" t="s">
        <v>99</v>
      </c>
      <c r="AU7" s="49">
        <f t="shared" si="14"/>
        <v>0.5</v>
      </c>
      <c r="AV7" s="22" t="s">
        <v>98</v>
      </c>
      <c r="AW7" s="23">
        <f t="shared" si="15"/>
        <v>1.5</v>
      </c>
      <c r="AX7" s="75" t="s">
        <v>95</v>
      </c>
      <c r="AY7" s="49">
        <f t="shared" si="16"/>
        <v>0</v>
      </c>
      <c r="AZ7" s="72" t="s">
        <v>95</v>
      </c>
      <c r="BA7" s="23">
        <f t="shared" si="17"/>
        <v>0</v>
      </c>
      <c r="BB7" s="75" t="s">
        <v>95</v>
      </c>
      <c r="BC7" s="63">
        <f t="shared" si="18"/>
        <v>0</v>
      </c>
      <c r="BD7" s="25">
        <f t="shared" si="46"/>
        <v>11</v>
      </c>
      <c r="BE7" s="19">
        <f t="shared" si="47"/>
        <v>0.4074074074074074</v>
      </c>
      <c r="BF7" s="44">
        <f t="shared" si="19"/>
        <v>0</v>
      </c>
      <c r="BG7" s="44">
        <f t="shared" si="48"/>
        <v>0</v>
      </c>
      <c r="BH7" s="44">
        <f t="shared" si="20"/>
        <v>1</v>
      </c>
      <c r="BI7" s="44">
        <f t="shared" si="21"/>
        <v>0</v>
      </c>
      <c r="BJ7" s="44">
        <f t="shared" si="22"/>
        <v>0</v>
      </c>
      <c r="BK7" s="44">
        <f t="shared" si="23"/>
        <v>1</v>
      </c>
      <c r="BL7" s="44">
        <f t="shared" si="24"/>
        <v>0</v>
      </c>
      <c r="BM7" s="44">
        <f t="shared" si="25"/>
        <v>1</v>
      </c>
      <c r="BN7" s="44">
        <f t="shared" si="26"/>
        <v>1</v>
      </c>
      <c r="BO7" s="44">
        <f t="shared" si="27"/>
        <v>1</v>
      </c>
      <c r="BP7" s="44">
        <f t="shared" si="28"/>
        <v>0</v>
      </c>
      <c r="BQ7" s="44">
        <f t="shared" si="49"/>
        <v>1</v>
      </c>
      <c r="BR7" s="44">
        <f t="shared" si="50"/>
        <v>0</v>
      </c>
      <c r="BS7" s="44">
        <f t="shared" si="51"/>
        <v>0</v>
      </c>
      <c r="BT7" s="44">
        <f t="shared" si="29"/>
        <v>0</v>
      </c>
      <c r="BU7" s="44">
        <f t="shared" si="30"/>
        <v>1</v>
      </c>
      <c r="BV7" s="44">
        <f t="shared" si="31"/>
        <v>1</v>
      </c>
      <c r="BW7" s="44">
        <f t="shared" si="32"/>
        <v>1</v>
      </c>
      <c r="BX7" s="44">
        <f t="shared" si="33"/>
        <v>0</v>
      </c>
      <c r="BY7" s="44">
        <f t="shared" si="34"/>
        <v>1</v>
      </c>
      <c r="BZ7" s="44">
        <f t="shared" si="35"/>
        <v>0</v>
      </c>
      <c r="CA7" s="44">
        <f t="shared" si="52"/>
        <v>0</v>
      </c>
      <c r="CB7" s="44">
        <f t="shared" si="36"/>
        <v>0</v>
      </c>
      <c r="CC7" s="44">
        <f t="shared" si="37"/>
        <v>1</v>
      </c>
      <c r="CD7" s="44">
        <f t="shared" si="38"/>
        <v>0</v>
      </c>
      <c r="CE7" s="44">
        <f t="shared" si="39"/>
        <v>0</v>
      </c>
      <c r="CF7" s="44">
        <f t="shared" si="40"/>
        <v>0</v>
      </c>
      <c r="CG7" s="143"/>
    </row>
    <row r="8" spans="1:85" ht="15.75">
      <c r="A8" s="26" t="s">
        <v>52</v>
      </c>
      <c r="B8" s="48" t="s">
        <v>96</v>
      </c>
      <c r="C8" s="49">
        <f t="shared" si="0"/>
        <v>1</v>
      </c>
      <c r="D8" s="16"/>
      <c r="E8" s="21">
        <f t="shared" si="0"/>
      </c>
      <c r="F8" s="48" t="s">
        <v>96</v>
      </c>
      <c r="G8" s="49">
        <f t="shared" si="1"/>
        <v>1</v>
      </c>
      <c r="H8" s="24" t="s">
        <v>95</v>
      </c>
      <c r="I8" s="21">
        <f t="shared" si="54"/>
        <v>0</v>
      </c>
      <c r="J8" s="56" t="s">
        <v>95</v>
      </c>
      <c r="K8" s="49">
        <f t="shared" si="2"/>
        <v>0</v>
      </c>
      <c r="L8" s="22" t="s">
        <v>96</v>
      </c>
      <c r="M8" s="23">
        <f t="shared" si="3"/>
        <v>1</v>
      </c>
      <c r="N8" s="48" t="s">
        <v>96</v>
      </c>
      <c r="O8" s="49">
        <f t="shared" si="4"/>
        <v>1</v>
      </c>
      <c r="P8" s="16" t="s">
        <v>96</v>
      </c>
      <c r="Q8" s="23">
        <f t="shared" si="41"/>
        <v>1</v>
      </c>
      <c r="R8" s="53" t="s">
        <v>96</v>
      </c>
      <c r="S8" s="49">
        <f t="shared" si="5"/>
        <v>1</v>
      </c>
      <c r="T8" s="16" t="s">
        <v>96</v>
      </c>
      <c r="U8" s="23">
        <f t="shared" si="42"/>
        <v>1</v>
      </c>
      <c r="V8" s="53" t="s">
        <v>95</v>
      </c>
      <c r="W8" s="49">
        <f t="shared" si="6"/>
        <v>0</v>
      </c>
      <c r="X8" s="16" t="s">
        <v>96</v>
      </c>
      <c r="Y8" s="21">
        <f t="shared" si="43"/>
        <v>1</v>
      </c>
      <c r="Z8" s="53"/>
      <c r="AA8" s="49">
        <f t="shared" si="44"/>
      </c>
      <c r="AB8" s="16"/>
      <c r="AC8" s="21">
        <f t="shared" si="45"/>
      </c>
      <c r="AD8" s="53" t="s">
        <v>96</v>
      </c>
      <c r="AE8" s="63">
        <f t="shared" si="53"/>
        <v>1</v>
      </c>
      <c r="AF8" s="94" t="s">
        <v>96</v>
      </c>
      <c r="AG8" s="21">
        <f t="shared" si="7"/>
        <v>1</v>
      </c>
      <c r="AH8" s="56" t="s">
        <v>96</v>
      </c>
      <c r="AI8" s="49">
        <f t="shared" si="8"/>
        <v>1</v>
      </c>
      <c r="AJ8" s="24" t="s">
        <v>95</v>
      </c>
      <c r="AK8" s="21">
        <f t="shared" si="9"/>
        <v>0</v>
      </c>
      <c r="AL8" s="48" t="s">
        <v>95</v>
      </c>
      <c r="AM8" s="49">
        <f t="shared" si="10"/>
        <v>0</v>
      </c>
      <c r="AN8" s="22" t="s">
        <v>95</v>
      </c>
      <c r="AO8" s="21">
        <f t="shared" si="11"/>
        <v>0</v>
      </c>
      <c r="AP8" s="53" t="s">
        <v>95</v>
      </c>
      <c r="AQ8" s="49">
        <f t="shared" si="12"/>
        <v>0</v>
      </c>
      <c r="AR8" s="22"/>
      <c r="AS8" s="21">
        <f t="shared" si="13"/>
      </c>
      <c r="AT8" s="48" t="s">
        <v>96</v>
      </c>
      <c r="AU8" s="49">
        <f t="shared" si="14"/>
        <v>1</v>
      </c>
      <c r="AV8" s="22" t="s">
        <v>95</v>
      </c>
      <c r="AW8" s="23">
        <f t="shared" si="15"/>
        <v>0</v>
      </c>
      <c r="AX8" s="75" t="s">
        <v>95</v>
      </c>
      <c r="AY8" s="49">
        <f t="shared" si="16"/>
        <v>0</v>
      </c>
      <c r="AZ8" s="72" t="s">
        <v>95</v>
      </c>
      <c r="BA8" s="23">
        <f t="shared" si="17"/>
        <v>0</v>
      </c>
      <c r="BB8" s="75" t="s">
        <v>96</v>
      </c>
      <c r="BC8" s="63">
        <f t="shared" si="18"/>
        <v>1</v>
      </c>
      <c r="BD8" s="25">
        <f t="shared" si="46"/>
        <v>13</v>
      </c>
      <c r="BE8" s="19">
        <f t="shared" si="47"/>
        <v>0.48148148148148145</v>
      </c>
      <c r="BF8" s="44">
        <f t="shared" si="19"/>
        <v>1</v>
      </c>
      <c r="BG8" s="44">
        <f t="shared" si="48"/>
        <v>0</v>
      </c>
      <c r="BH8" s="44">
        <f t="shared" si="20"/>
        <v>1</v>
      </c>
      <c r="BI8" s="44">
        <f t="shared" si="21"/>
        <v>0</v>
      </c>
      <c r="BJ8" s="44">
        <f t="shared" si="22"/>
        <v>0</v>
      </c>
      <c r="BK8" s="44">
        <f t="shared" si="23"/>
        <v>1</v>
      </c>
      <c r="BL8" s="44">
        <f t="shared" si="24"/>
        <v>1</v>
      </c>
      <c r="BM8" s="44">
        <f t="shared" si="25"/>
        <v>1</v>
      </c>
      <c r="BN8" s="44">
        <f t="shared" si="26"/>
        <v>1</v>
      </c>
      <c r="BO8" s="44">
        <f t="shared" si="27"/>
        <v>1</v>
      </c>
      <c r="BP8" s="44">
        <f t="shared" si="28"/>
        <v>0</v>
      </c>
      <c r="BQ8" s="44">
        <f t="shared" si="49"/>
        <v>1</v>
      </c>
      <c r="BR8" s="44">
        <f t="shared" si="50"/>
        <v>0</v>
      </c>
      <c r="BS8" s="44">
        <f t="shared" si="51"/>
        <v>0</v>
      </c>
      <c r="BT8" s="44">
        <f t="shared" si="29"/>
        <v>1</v>
      </c>
      <c r="BU8" s="44">
        <f t="shared" si="30"/>
        <v>1</v>
      </c>
      <c r="BV8" s="44">
        <f t="shared" si="31"/>
        <v>1</v>
      </c>
      <c r="BW8" s="44">
        <f t="shared" si="32"/>
        <v>0</v>
      </c>
      <c r="BX8" s="44">
        <f t="shared" si="33"/>
        <v>0</v>
      </c>
      <c r="BY8" s="44">
        <f t="shared" si="34"/>
        <v>0</v>
      </c>
      <c r="BZ8" s="44">
        <f t="shared" si="35"/>
        <v>0</v>
      </c>
      <c r="CA8" s="44">
        <f t="shared" si="52"/>
        <v>0</v>
      </c>
      <c r="CB8" s="44">
        <f t="shared" si="36"/>
        <v>1</v>
      </c>
      <c r="CC8" s="44">
        <f t="shared" si="37"/>
        <v>0</v>
      </c>
      <c r="CD8" s="44">
        <f t="shared" si="38"/>
        <v>0</v>
      </c>
      <c r="CE8" s="44">
        <f t="shared" si="39"/>
        <v>0</v>
      </c>
      <c r="CF8" s="44">
        <f t="shared" si="40"/>
        <v>1</v>
      </c>
      <c r="CG8" s="143"/>
    </row>
    <row r="9" spans="1:85" ht="15.75">
      <c r="A9" s="26" t="s">
        <v>53</v>
      </c>
      <c r="B9" s="48" t="s">
        <v>96</v>
      </c>
      <c r="C9" s="49">
        <f t="shared" si="0"/>
        <v>1</v>
      </c>
      <c r="D9" s="16"/>
      <c r="E9" s="21">
        <f t="shared" si="0"/>
      </c>
      <c r="F9" s="48" t="s">
        <v>96</v>
      </c>
      <c r="G9" s="49">
        <f>IF(F9="","",IF(F9="P",1,IF(F9="O",0.5,IF(F9="A",2,IF(F9="S",1.5,0)))))</f>
        <v>1</v>
      </c>
      <c r="H9" s="24" t="s">
        <v>95</v>
      </c>
      <c r="I9" s="21">
        <f>IF(H9="","",IF(H9="P",1,IF(H9="O",0.5,IF(H9="A",2,IF(H9="S",1.5,0)))))</f>
        <v>0</v>
      </c>
      <c r="J9" s="56" t="s">
        <v>95</v>
      </c>
      <c r="K9" s="49">
        <f>IF(J9="","",IF(J9="P",1,IF(J9="O",0.5,IF(J9="A",2,IF(J9="S",1.5,0)))))</f>
        <v>0</v>
      </c>
      <c r="L9" s="22" t="s">
        <v>96</v>
      </c>
      <c r="M9" s="23">
        <f>IF(L9="","",IF(L9="P",1,IF(L9="O",0.5,IF(L9="A",2,IF(L9="S",1.5,0)))))</f>
        <v>1</v>
      </c>
      <c r="N9" s="48" t="s">
        <v>96</v>
      </c>
      <c r="O9" s="49">
        <f>IF(N9="","",IF(N9="P",1,IF(N9="O",0.5,IF(N9="A",2,IF(N9="S",1.5,0)))))</f>
        <v>1</v>
      </c>
      <c r="P9" s="16" t="s">
        <v>96</v>
      </c>
      <c r="Q9" s="23">
        <f>IF(P9="","",IF(P9="P",1,IF(P9="O",0.5,IF(P9="A",2,IF(P9="S",1.5,0)))))</f>
        <v>1</v>
      </c>
      <c r="R9" s="53" t="s">
        <v>99</v>
      </c>
      <c r="S9" s="49">
        <f>IF(R9="","",IF(R9="P",1,IF(R9="O",0.5,IF(R9="A",2,IF(R9="S",1.5,0)))))</f>
        <v>0.5</v>
      </c>
      <c r="T9" s="16" t="s">
        <v>96</v>
      </c>
      <c r="U9" s="23">
        <f>IF(T9="","",IF(T9="P",1,IF(T9="O",0.5,IF(T9="A",2,IF(T9="S",1.5,0)))))</f>
        <v>1</v>
      </c>
      <c r="V9" s="53" t="s">
        <v>95</v>
      </c>
      <c r="W9" s="49">
        <f>IF(V9="","",IF(V9="P",1,IF(V9="O",0.5,IF(V9="A",2,IF(V9="S",1.5,0)))))</f>
        <v>0</v>
      </c>
      <c r="X9" s="16" t="s">
        <v>96</v>
      </c>
      <c r="Y9" s="21">
        <f>IF(X9="","",IF(X9="P",1,IF(X9="O",0.5,IF(X9="A",2,IF(X9="S",1.5,0)))))</f>
        <v>1</v>
      </c>
      <c r="Z9" s="53"/>
      <c r="AA9" s="49">
        <f t="shared" si="44"/>
      </c>
      <c r="AB9" s="16"/>
      <c r="AC9" s="21">
        <f t="shared" si="45"/>
      </c>
      <c r="AD9" s="53" t="s">
        <v>99</v>
      </c>
      <c r="AE9" s="63">
        <f t="shared" si="53"/>
        <v>0.5</v>
      </c>
      <c r="AF9" s="94" t="s">
        <v>96</v>
      </c>
      <c r="AG9" s="21">
        <f>IF(AF9="","",IF(AF9="P",1,IF(AF9="O",0.5,IF(AF9="A",2,IF(AF9="S",1.5,0)))))</f>
        <v>1</v>
      </c>
      <c r="AH9" s="56" t="s">
        <v>99</v>
      </c>
      <c r="AI9" s="49">
        <f>IF(AH9="","",IF(AH9="P",1,IF(AH9="O",0.5,IF(AH9="A",2,IF(AH9="S",1.5,0)))))</f>
        <v>0.5</v>
      </c>
      <c r="AJ9" s="24" t="s">
        <v>96</v>
      </c>
      <c r="AK9" s="21">
        <f>IF(AJ9="","",IF(AJ9="P",1,IF(AJ9="O",0.5,IF(AJ9="A",2,IF(AJ9="S",1.5,0)))))</f>
        <v>1</v>
      </c>
      <c r="AL9" s="48" t="s">
        <v>96</v>
      </c>
      <c r="AM9" s="49">
        <f>IF(AL9="","",IF(AL9="P",1,IF(AL9="O",0.5,IF(AL9="A",2,IF(AL9="S",1.5,0)))))</f>
        <v>1</v>
      </c>
      <c r="AN9" s="22" t="s">
        <v>96</v>
      </c>
      <c r="AO9" s="21">
        <f>IF(AN9="","",IF(AN9="P",1,IF(AN9="O",0.5,IF(AN9="A",2,IF(AN9="S",1.5,0)))))</f>
        <v>1</v>
      </c>
      <c r="AP9" s="53" t="s">
        <v>95</v>
      </c>
      <c r="AQ9" s="49">
        <f t="shared" si="12"/>
        <v>0</v>
      </c>
      <c r="AR9" s="22"/>
      <c r="AS9" s="21">
        <f t="shared" si="13"/>
      </c>
      <c r="AT9" s="48" t="s">
        <v>95</v>
      </c>
      <c r="AU9" s="49">
        <f>IF(AT9="","",IF(AT9="P",1,IF(AT9="O",0.5,IF(AT9="A",2,IF(AT9="S",1.5,0)))))</f>
        <v>0</v>
      </c>
      <c r="AV9" s="22" t="s">
        <v>96</v>
      </c>
      <c r="AW9" s="23">
        <f>IF(AV9="","",IF(AV9="P",1,IF(AV9="O",0.5,IF(AV9="A",2,IF(AV9="S",1.5,0)))))</f>
        <v>1</v>
      </c>
      <c r="AX9" s="75" t="s">
        <v>95</v>
      </c>
      <c r="AY9" s="49">
        <f t="shared" si="16"/>
        <v>0</v>
      </c>
      <c r="AZ9" s="72" t="s">
        <v>95</v>
      </c>
      <c r="BA9" s="23">
        <f>IF(AZ9="","",IF(AZ9="P",1,IF(AZ9="O",0.5,IF(AZ9="A",2,IF(AZ9="S",1.5,0)))))</f>
        <v>0</v>
      </c>
      <c r="BB9" s="75" t="s">
        <v>96</v>
      </c>
      <c r="BC9" s="63">
        <f>IF(BB9="","",IF(BB9="P",1,IF(BB9="O",0.5,IF(BB9="A",2,IF(BB9="S",1.5,0)))))</f>
        <v>1</v>
      </c>
      <c r="BD9" s="25">
        <f t="shared" si="46"/>
        <v>13</v>
      </c>
      <c r="BE9" s="19">
        <f t="shared" si="47"/>
        <v>0.48148148148148145</v>
      </c>
      <c r="BF9" s="44">
        <f t="shared" si="19"/>
        <v>1</v>
      </c>
      <c r="BG9" s="44">
        <f t="shared" si="48"/>
        <v>0</v>
      </c>
      <c r="BH9" s="44">
        <f t="shared" si="20"/>
        <v>1</v>
      </c>
      <c r="BI9" s="44">
        <f t="shared" si="21"/>
        <v>0</v>
      </c>
      <c r="BJ9" s="44">
        <f t="shared" si="22"/>
        <v>0</v>
      </c>
      <c r="BK9" s="44">
        <f t="shared" si="23"/>
        <v>1</v>
      </c>
      <c r="BL9" s="44">
        <f t="shared" si="24"/>
        <v>1</v>
      </c>
      <c r="BM9" s="44">
        <f t="shared" si="25"/>
        <v>1</v>
      </c>
      <c r="BN9" s="44">
        <f t="shared" si="26"/>
        <v>0</v>
      </c>
      <c r="BO9" s="44">
        <f t="shared" si="27"/>
        <v>1</v>
      </c>
      <c r="BP9" s="44">
        <f t="shared" si="28"/>
        <v>0</v>
      </c>
      <c r="BQ9" s="44">
        <f t="shared" si="49"/>
        <v>1</v>
      </c>
      <c r="BR9" s="44">
        <f t="shared" si="50"/>
        <v>0</v>
      </c>
      <c r="BS9" s="44">
        <f t="shared" si="51"/>
        <v>0</v>
      </c>
      <c r="BT9" s="44">
        <f t="shared" si="29"/>
        <v>0</v>
      </c>
      <c r="BU9" s="44">
        <f t="shared" si="30"/>
        <v>1</v>
      </c>
      <c r="BV9" s="44">
        <f t="shared" si="31"/>
        <v>0</v>
      </c>
      <c r="BW9" s="44">
        <f t="shared" si="32"/>
        <v>1</v>
      </c>
      <c r="BX9" s="44">
        <f t="shared" si="33"/>
        <v>1</v>
      </c>
      <c r="BY9" s="44">
        <f t="shared" si="34"/>
        <v>1</v>
      </c>
      <c r="BZ9" s="44">
        <f t="shared" si="35"/>
        <v>0</v>
      </c>
      <c r="CA9" s="44">
        <f t="shared" si="52"/>
        <v>0</v>
      </c>
      <c r="CB9" s="44">
        <f t="shared" si="36"/>
        <v>0</v>
      </c>
      <c r="CC9" s="44">
        <f t="shared" si="37"/>
        <v>1</v>
      </c>
      <c r="CD9" s="44">
        <f t="shared" si="38"/>
        <v>0</v>
      </c>
      <c r="CE9" s="44">
        <f t="shared" si="39"/>
        <v>0</v>
      </c>
      <c r="CF9" s="44">
        <f t="shared" si="40"/>
        <v>1</v>
      </c>
      <c r="CG9" s="143"/>
    </row>
    <row r="10" spans="1:85" ht="15.75">
      <c r="A10" s="27" t="s">
        <v>27</v>
      </c>
      <c r="B10" s="48" t="s">
        <v>98</v>
      </c>
      <c r="C10" s="49">
        <f t="shared" si="0"/>
        <v>1.5</v>
      </c>
      <c r="D10" s="16"/>
      <c r="E10" s="21">
        <f t="shared" si="0"/>
      </c>
      <c r="F10" s="48" t="s">
        <v>98</v>
      </c>
      <c r="G10" s="49">
        <f>IF(F10="","",IF(F10="P",1,IF(F10="O",0.5,IF(F10="A",2,IF(F10="S",1.5,0)))))</f>
        <v>1.5</v>
      </c>
      <c r="H10" s="24" t="s">
        <v>95</v>
      </c>
      <c r="I10" s="21">
        <f>IF(H10="","",IF(H10="P",1,IF(H10="O",0.5,IF(H10="A",2,IF(H10="S",1.5,0)))))</f>
        <v>0</v>
      </c>
      <c r="J10" s="56" t="s">
        <v>98</v>
      </c>
      <c r="K10" s="49">
        <f>IF(J10="","",IF(J10="P",1,IF(J10="O",0.5,IF(J10="A",2,IF(J10="S",1.5,0)))))</f>
        <v>1.5</v>
      </c>
      <c r="L10" s="22" t="s">
        <v>98</v>
      </c>
      <c r="M10" s="23">
        <f>IF(L10="","",IF(L10="P",1,IF(L10="O",0.5,IF(L10="A",2,IF(L10="S",1.5,0)))))</f>
        <v>1.5</v>
      </c>
      <c r="N10" s="48" t="s">
        <v>98</v>
      </c>
      <c r="O10" s="49">
        <f>IF(N10="","",IF(N10="P",1,IF(N10="O",0.5,IF(N10="A",2,IF(N10="S",1.5,0)))))</f>
        <v>1.5</v>
      </c>
      <c r="P10" s="16" t="s">
        <v>98</v>
      </c>
      <c r="Q10" s="23">
        <f>IF(P10="","",IF(P10="P",1,IF(P10="O",0.5,IF(P10="A",2,IF(P10="S",1.5,0)))))</f>
        <v>1.5</v>
      </c>
      <c r="R10" s="53" t="s">
        <v>98</v>
      </c>
      <c r="S10" s="49">
        <f>IF(R10="","",IF(R10="P",1,IF(R10="O",0.5,IF(R10="A",2,IF(R10="S",1.5,0)))))</f>
        <v>1.5</v>
      </c>
      <c r="T10" s="16" t="s">
        <v>98</v>
      </c>
      <c r="U10" s="23">
        <f>IF(T10="","",IF(T10="P",1,IF(T10="O",0.5,IF(T10="A",2,IF(T10="S",1.5,0)))))</f>
        <v>1.5</v>
      </c>
      <c r="V10" s="53" t="s">
        <v>95</v>
      </c>
      <c r="W10" s="49">
        <f>IF(V10="","",IF(V10="P",1,IF(V10="O",0.5,IF(V10="A",2,IF(V10="S",1.5,0)))))</f>
        <v>0</v>
      </c>
      <c r="X10" s="16" t="s">
        <v>98</v>
      </c>
      <c r="Y10" s="21">
        <f>IF(X10="","",IF(X10="P",1,IF(X10="O",0.5,IF(X10="A",2,IF(X10="S",1.5,0)))))</f>
        <v>1.5</v>
      </c>
      <c r="Z10" s="53"/>
      <c r="AA10" s="49">
        <f t="shared" si="44"/>
      </c>
      <c r="AB10" s="16"/>
      <c r="AC10" s="21">
        <f t="shared" si="45"/>
      </c>
      <c r="AD10" s="53" t="s">
        <v>99</v>
      </c>
      <c r="AE10" s="63">
        <f t="shared" si="53"/>
        <v>0.5</v>
      </c>
      <c r="AF10" s="94" t="s">
        <v>98</v>
      </c>
      <c r="AG10" s="21">
        <f>IF(AF10="","",IF(AF10="P",1,IF(AF10="O",0.5,IF(AF10="A",2,IF(AF10="S",1.5,0)))))</f>
        <v>1.5</v>
      </c>
      <c r="AH10" s="56" t="s">
        <v>98</v>
      </c>
      <c r="AI10" s="49">
        <f>IF(AH10="","",IF(AH10="P",1,IF(AH10="O",0.5,IF(AH10="A",2,IF(AH10="S",1.5,0)))))</f>
        <v>1.5</v>
      </c>
      <c r="AJ10" s="24" t="s">
        <v>98</v>
      </c>
      <c r="AK10" s="21">
        <f>IF(AJ10="","",IF(AJ10="P",1,IF(AJ10="O",0.5,IF(AJ10="A",2,IF(AJ10="S",1.5,0)))))</f>
        <v>1.5</v>
      </c>
      <c r="AL10" s="48" t="s">
        <v>98</v>
      </c>
      <c r="AM10" s="49">
        <f>IF(AL10="","",IF(AL10="P",1,IF(AL10="O",0.5,IF(AL10="A",2,IF(AL10="S",1.5,0)))))</f>
        <v>1.5</v>
      </c>
      <c r="AN10" s="22" t="s">
        <v>98</v>
      </c>
      <c r="AO10" s="21">
        <f>IF(AN10="","",IF(AN10="P",1,IF(AN10="O",0.5,IF(AN10="A",2,IF(AN10="S",1.5,0)))))</f>
        <v>1.5</v>
      </c>
      <c r="AP10" s="53" t="s">
        <v>95</v>
      </c>
      <c r="AQ10" s="49">
        <f t="shared" si="12"/>
        <v>0</v>
      </c>
      <c r="AR10" s="22"/>
      <c r="AS10" s="21">
        <f t="shared" si="13"/>
      </c>
      <c r="AT10" s="48" t="s">
        <v>98</v>
      </c>
      <c r="AU10" s="49">
        <f>IF(AT10="","",IF(AT10="P",1,IF(AT10="O",0.5,IF(AT10="A",2,IF(AT10="S",1.5,0)))))</f>
        <v>1.5</v>
      </c>
      <c r="AV10" s="22" t="s">
        <v>98</v>
      </c>
      <c r="AW10" s="23">
        <f>IF(AV10="","",IF(AV10="P",1,IF(AV10="O",0.5,IF(AV10="A",2,IF(AV10="S",1.5,0)))))</f>
        <v>1.5</v>
      </c>
      <c r="AX10" s="75" t="s">
        <v>95</v>
      </c>
      <c r="AY10" s="49">
        <f t="shared" si="16"/>
        <v>0</v>
      </c>
      <c r="AZ10" s="72" t="s">
        <v>98</v>
      </c>
      <c r="BA10" s="23">
        <f>IF(AZ10="","",IF(AZ10="P",1,IF(AZ10="O",0.5,IF(AZ10="A",2,IF(AZ10="S",1.5,0)))))</f>
        <v>1.5</v>
      </c>
      <c r="BB10" s="75" t="s">
        <v>95</v>
      </c>
      <c r="BC10" s="63">
        <f>IF(BB10="","",IF(BB10="P",1,IF(BB10="O",0.5,IF(BB10="A",2,IF(BB10="S",1.5,0)))))</f>
        <v>0</v>
      </c>
      <c r="BD10" s="25">
        <f t="shared" si="46"/>
        <v>17</v>
      </c>
      <c r="BE10" s="19">
        <f t="shared" si="47"/>
        <v>0.6296296296296297</v>
      </c>
      <c r="BF10" s="44">
        <f t="shared" si="19"/>
        <v>1</v>
      </c>
      <c r="BG10" s="44">
        <f t="shared" si="48"/>
        <v>0</v>
      </c>
      <c r="BH10" s="44">
        <f t="shared" si="20"/>
        <v>1</v>
      </c>
      <c r="BI10" s="44">
        <f t="shared" si="21"/>
        <v>0</v>
      </c>
      <c r="BJ10" s="44">
        <f t="shared" si="22"/>
        <v>1</v>
      </c>
      <c r="BK10" s="44">
        <f t="shared" si="23"/>
        <v>1</v>
      </c>
      <c r="BL10" s="44">
        <f t="shared" si="24"/>
        <v>1</v>
      </c>
      <c r="BM10" s="44">
        <f t="shared" si="25"/>
        <v>1</v>
      </c>
      <c r="BN10" s="44">
        <f t="shared" si="26"/>
        <v>1</v>
      </c>
      <c r="BO10" s="44">
        <f t="shared" si="27"/>
        <v>1</v>
      </c>
      <c r="BP10" s="44">
        <f t="shared" si="28"/>
        <v>0</v>
      </c>
      <c r="BQ10" s="44">
        <f t="shared" si="49"/>
        <v>1</v>
      </c>
      <c r="BR10" s="44">
        <f t="shared" si="50"/>
        <v>0</v>
      </c>
      <c r="BS10" s="44">
        <f t="shared" si="51"/>
        <v>0</v>
      </c>
      <c r="BT10" s="44">
        <f t="shared" si="29"/>
        <v>0</v>
      </c>
      <c r="BU10" s="44">
        <f t="shared" si="30"/>
        <v>1</v>
      </c>
      <c r="BV10" s="44">
        <f t="shared" si="31"/>
        <v>1</v>
      </c>
      <c r="BW10" s="44">
        <f t="shared" si="32"/>
        <v>1</v>
      </c>
      <c r="BX10" s="44">
        <f t="shared" si="33"/>
        <v>1</v>
      </c>
      <c r="BY10" s="44">
        <f t="shared" si="34"/>
        <v>1</v>
      </c>
      <c r="BZ10" s="44">
        <f t="shared" si="35"/>
        <v>0</v>
      </c>
      <c r="CA10" s="44">
        <f t="shared" si="52"/>
        <v>0</v>
      </c>
      <c r="CB10" s="44">
        <f t="shared" si="36"/>
        <v>1</v>
      </c>
      <c r="CC10" s="44">
        <f t="shared" si="37"/>
        <v>1</v>
      </c>
      <c r="CD10" s="44">
        <f t="shared" si="38"/>
        <v>0</v>
      </c>
      <c r="CE10" s="44">
        <f t="shared" si="39"/>
        <v>1</v>
      </c>
      <c r="CF10" s="44">
        <f t="shared" si="40"/>
        <v>0</v>
      </c>
      <c r="CG10" s="143"/>
    </row>
    <row r="11" spans="1:85" ht="15.75">
      <c r="A11" s="27" t="s">
        <v>55</v>
      </c>
      <c r="B11" s="48" t="s">
        <v>95</v>
      </c>
      <c r="C11" s="49">
        <f t="shared" si="0"/>
        <v>0</v>
      </c>
      <c r="D11" s="16"/>
      <c r="E11" s="21">
        <f t="shared" si="0"/>
      </c>
      <c r="F11" s="48" t="s">
        <v>98</v>
      </c>
      <c r="G11" s="49">
        <f>IF(F11="","",IF(F11="P",1,IF(F11="O",0.5,IF(F11="A",2,IF(F11="S",1.5,0)))))</f>
        <v>1.5</v>
      </c>
      <c r="H11" s="24" t="s">
        <v>95</v>
      </c>
      <c r="I11" s="21">
        <f>IF(H11="","",IF(H11="P",1,IF(H11="O",0.5,IF(H11="A",2,IF(H11="S",1.5,0)))))</f>
        <v>0</v>
      </c>
      <c r="J11" s="56" t="s">
        <v>98</v>
      </c>
      <c r="K11" s="49">
        <f>IF(J11="","",IF(J11="P",1,IF(J11="O",0.5,IF(J11="A",2,IF(J11="S",1.5,0)))))</f>
        <v>1.5</v>
      </c>
      <c r="L11" s="22" t="s">
        <v>98</v>
      </c>
      <c r="M11" s="23">
        <f>IF(L11="","",IF(L11="P",1,IF(L11="O",0.5,IF(L11="A",2,IF(L11="S",1.5,0)))))</f>
        <v>1.5</v>
      </c>
      <c r="N11" s="48" t="s">
        <v>98</v>
      </c>
      <c r="O11" s="49">
        <f>IF(N11="","",IF(N11="P",1,IF(N11="O",0.5,IF(N11="A",2,IF(N11="S",1.5,0)))))</f>
        <v>1.5</v>
      </c>
      <c r="P11" s="16" t="s">
        <v>98</v>
      </c>
      <c r="Q11" s="23">
        <f>IF(P11="","",IF(P11="P",1,IF(P11="O",0.5,IF(P11="A",2,IF(P11="S",1.5,0)))))</f>
        <v>1.5</v>
      </c>
      <c r="R11" s="53" t="s">
        <v>98</v>
      </c>
      <c r="S11" s="49">
        <f>IF(R11="","",IF(R11="P",1,IF(R11="O",0.5,IF(R11="A",2,IF(R11="S",1.5,0)))))</f>
        <v>1.5</v>
      </c>
      <c r="T11" s="16" t="s">
        <v>98</v>
      </c>
      <c r="U11" s="23">
        <f>IF(T11="","",IF(T11="P",1,IF(T11="O",0.5,IF(T11="A",2,IF(T11="S",1.5,0)))))</f>
        <v>1.5</v>
      </c>
      <c r="V11" s="53" t="s">
        <v>95</v>
      </c>
      <c r="W11" s="49">
        <f>IF(V11="","",IF(V11="P",1,IF(V11="O",0.5,IF(V11="A",2,IF(V11="S",1.5,0)))))</f>
        <v>0</v>
      </c>
      <c r="X11" s="16" t="s">
        <v>98</v>
      </c>
      <c r="Y11" s="21">
        <f>IF(X11="","",IF(X11="P",1,IF(X11="O",0.5,IF(X11="A",2,IF(X11="S",1.5,0)))))</f>
        <v>1.5</v>
      </c>
      <c r="Z11" s="53"/>
      <c r="AA11" s="49">
        <f t="shared" si="44"/>
      </c>
      <c r="AB11" s="16"/>
      <c r="AC11" s="21">
        <f t="shared" si="45"/>
      </c>
      <c r="AD11" s="53" t="s">
        <v>95</v>
      </c>
      <c r="AE11" s="63">
        <f t="shared" si="53"/>
        <v>0</v>
      </c>
      <c r="AF11" s="94" t="s">
        <v>98</v>
      </c>
      <c r="AG11" s="21">
        <f>IF(AF11="","",IF(AF11="P",1,IF(AF11="O",0.5,IF(AF11="A",2,IF(AF11="S",1.5,0)))))</f>
        <v>1.5</v>
      </c>
      <c r="AH11" s="56" t="s">
        <v>98</v>
      </c>
      <c r="AI11" s="49">
        <f>IF(AH11="","",IF(AH11="P",1,IF(AH11="O",0.5,IF(AH11="A",2,IF(AH11="S",1.5,0)))))</f>
        <v>1.5</v>
      </c>
      <c r="AJ11" s="24" t="s">
        <v>98</v>
      </c>
      <c r="AK11" s="21">
        <f>IF(AJ11="","",IF(AJ11="P",1,IF(AJ11="O",0.5,IF(AJ11="A",2,IF(AJ11="S",1.5,0)))))</f>
        <v>1.5</v>
      </c>
      <c r="AL11" s="48" t="s">
        <v>98</v>
      </c>
      <c r="AM11" s="49">
        <f>IF(AL11="","",IF(AL11="P",1,IF(AL11="O",0.5,IF(AL11="A",2,IF(AL11="S",1.5,0)))))</f>
        <v>1.5</v>
      </c>
      <c r="AN11" s="22" t="s">
        <v>98</v>
      </c>
      <c r="AO11" s="21">
        <f>IF(AN11="","",IF(AN11="P",1,IF(AN11="O",0.5,IF(AN11="A",2,IF(AN11="S",1.5,0)))))</f>
        <v>1.5</v>
      </c>
      <c r="AP11" s="53" t="s">
        <v>95</v>
      </c>
      <c r="AQ11" s="49">
        <f t="shared" si="12"/>
        <v>0</v>
      </c>
      <c r="AR11" s="22"/>
      <c r="AS11" s="21">
        <f t="shared" si="13"/>
      </c>
      <c r="AT11" s="48" t="s">
        <v>98</v>
      </c>
      <c r="AU11" s="49">
        <f>IF(AT11="","",IF(AT11="P",1,IF(AT11="O",0.5,IF(AT11="A",2,IF(AT11="S",1.5,0)))))</f>
        <v>1.5</v>
      </c>
      <c r="AV11" s="22" t="s">
        <v>98</v>
      </c>
      <c r="AW11" s="23">
        <f>IF(AV11="","",IF(AV11="P",1,IF(AV11="O",0.5,IF(AV11="A",2,IF(AV11="S",1.5,0)))))</f>
        <v>1.5</v>
      </c>
      <c r="AX11" s="75" t="s">
        <v>95</v>
      </c>
      <c r="AY11" s="49">
        <f t="shared" si="16"/>
        <v>0</v>
      </c>
      <c r="AZ11" s="72" t="s">
        <v>98</v>
      </c>
      <c r="BA11" s="23">
        <f>IF(AZ11="","",IF(AZ11="P",1,IF(AZ11="O",0.5,IF(AZ11="A",2,IF(AZ11="S",1.5,0)))))</f>
        <v>1.5</v>
      </c>
      <c r="BB11" s="75" t="s">
        <v>98</v>
      </c>
      <c r="BC11" s="63">
        <f>IF(BB11="","",IF(BB11="P",1,IF(BB11="O",0.5,IF(BB11="A",2,IF(BB11="S",1.5,0)))))</f>
        <v>1.5</v>
      </c>
      <c r="BD11" s="25">
        <f t="shared" si="46"/>
        <v>17</v>
      </c>
      <c r="BE11" s="19">
        <f t="shared" si="47"/>
        <v>0.6296296296296297</v>
      </c>
      <c r="BF11" s="44">
        <f t="shared" si="19"/>
        <v>0</v>
      </c>
      <c r="BG11" s="44">
        <f t="shared" si="48"/>
        <v>0</v>
      </c>
      <c r="BH11" s="44">
        <f t="shared" si="20"/>
        <v>1</v>
      </c>
      <c r="BI11" s="44">
        <f t="shared" si="21"/>
        <v>0</v>
      </c>
      <c r="BJ11" s="44">
        <f t="shared" si="22"/>
        <v>1</v>
      </c>
      <c r="BK11" s="44">
        <f t="shared" si="23"/>
        <v>1</v>
      </c>
      <c r="BL11" s="44">
        <f t="shared" si="24"/>
        <v>1</v>
      </c>
      <c r="BM11" s="44">
        <f t="shared" si="25"/>
        <v>1</v>
      </c>
      <c r="BN11" s="44">
        <f t="shared" si="26"/>
        <v>1</v>
      </c>
      <c r="BO11" s="44">
        <f t="shared" si="27"/>
        <v>1</v>
      </c>
      <c r="BP11" s="44">
        <f t="shared" si="28"/>
        <v>0</v>
      </c>
      <c r="BQ11" s="44">
        <f t="shared" si="49"/>
        <v>1</v>
      </c>
      <c r="BR11" s="44">
        <f t="shared" si="50"/>
        <v>0</v>
      </c>
      <c r="BS11" s="44">
        <f t="shared" si="51"/>
        <v>0</v>
      </c>
      <c r="BT11" s="44">
        <f t="shared" si="29"/>
        <v>0</v>
      </c>
      <c r="BU11" s="44">
        <f t="shared" si="30"/>
        <v>1</v>
      </c>
      <c r="BV11" s="44">
        <f t="shared" si="31"/>
        <v>1</v>
      </c>
      <c r="BW11" s="44">
        <f t="shared" si="32"/>
        <v>1</v>
      </c>
      <c r="BX11" s="44">
        <f t="shared" si="33"/>
        <v>1</v>
      </c>
      <c r="BY11" s="44">
        <f t="shared" si="34"/>
        <v>1</v>
      </c>
      <c r="BZ11" s="44">
        <f t="shared" si="35"/>
        <v>0</v>
      </c>
      <c r="CA11" s="44">
        <f t="shared" si="52"/>
        <v>0</v>
      </c>
      <c r="CB11" s="44">
        <f t="shared" si="36"/>
        <v>1</v>
      </c>
      <c r="CC11" s="44">
        <f t="shared" si="37"/>
        <v>1</v>
      </c>
      <c r="CD11" s="44">
        <f t="shared" si="38"/>
        <v>0</v>
      </c>
      <c r="CE11" s="44">
        <f t="shared" si="39"/>
        <v>1</v>
      </c>
      <c r="CF11" s="44">
        <f t="shared" si="40"/>
        <v>1</v>
      </c>
      <c r="CG11" s="143"/>
    </row>
    <row r="12" spans="1:85" ht="15.75">
      <c r="A12" s="26" t="s">
        <v>54</v>
      </c>
      <c r="B12" s="48" t="s">
        <v>95</v>
      </c>
      <c r="C12" s="49">
        <f t="shared" si="0"/>
        <v>0</v>
      </c>
      <c r="D12" s="16"/>
      <c r="E12" s="21">
        <f t="shared" si="0"/>
      </c>
      <c r="F12" s="48" t="s">
        <v>99</v>
      </c>
      <c r="G12" s="49">
        <f>IF(F12="","",IF(F12="P",1,IF(F12="O",0.5,IF(F12="A",2,IF(F12="S",1.5,0)))))</f>
        <v>0.5</v>
      </c>
      <c r="H12" s="24" t="s">
        <v>95</v>
      </c>
      <c r="I12" s="21">
        <f>IF(H12="","",IF(H12="P",1,IF(H12="O",0.5,IF(H12="A",2,IF(H12="S",1.5,0)))))</f>
        <v>0</v>
      </c>
      <c r="J12" s="56" t="s">
        <v>99</v>
      </c>
      <c r="K12" s="49">
        <f>IF(J12="","",IF(J12="P",1,IF(J12="O",0.5,IF(J12="A",2,IF(J12="S",1.5,0)))))</f>
        <v>0.5</v>
      </c>
      <c r="L12" s="22" t="s">
        <v>95</v>
      </c>
      <c r="M12" s="23">
        <f>IF(L12="","",IF(L12="P",1,IF(L12="O",0.5,IF(L12="A",2,IF(L12="S",1.5,0)))))</f>
        <v>0</v>
      </c>
      <c r="N12" s="48" t="s">
        <v>95</v>
      </c>
      <c r="O12" s="49">
        <f>IF(N12="","",IF(N12="P",1,IF(N12="O",0.5,IF(N12="A",2,IF(N12="S",1.5,0)))))</f>
        <v>0</v>
      </c>
      <c r="P12" s="16" t="s">
        <v>96</v>
      </c>
      <c r="Q12" s="23">
        <f>IF(P12="","",IF(P12="P",1,IF(P12="O",0.5,IF(P12="A",2,IF(P12="S",1.5,0)))))</f>
        <v>1</v>
      </c>
      <c r="R12" s="53" t="s">
        <v>96</v>
      </c>
      <c r="S12" s="49">
        <f>IF(R12="","",IF(R12="P",1,IF(R12="O",0.5,IF(R12="A",2,IF(R12="S",1.5,0)))))</f>
        <v>1</v>
      </c>
      <c r="T12" s="16" t="s">
        <v>96</v>
      </c>
      <c r="U12" s="23">
        <f>IF(T12="","",IF(T12="P",1,IF(T12="O",0.5,IF(T12="A",2,IF(T12="S",1.5,0)))))</f>
        <v>1</v>
      </c>
      <c r="V12" s="53" t="s">
        <v>96</v>
      </c>
      <c r="W12" s="49">
        <f>IF(V12="","",IF(V12="P",1,IF(V12="O",0.5,IF(V12="A",2,IF(V12="S",1.5,0)))))</f>
        <v>1</v>
      </c>
      <c r="X12" s="16" t="s">
        <v>95</v>
      </c>
      <c r="Y12" s="21">
        <f>IF(X12="","",IF(X12="P",1,IF(X12="O",0.5,IF(X12="A",2,IF(X12="S",1.5,0)))))</f>
        <v>0</v>
      </c>
      <c r="Z12" s="53"/>
      <c r="AA12" s="49">
        <f t="shared" si="44"/>
      </c>
      <c r="AB12" s="16"/>
      <c r="AC12" s="21">
        <f t="shared" si="45"/>
      </c>
      <c r="AD12" s="53" t="s">
        <v>95</v>
      </c>
      <c r="AE12" s="63">
        <f t="shared" si="53"/>
        <v>0</v>
      </c>
      <c r="AF12" s="94" t="s">
        <v>96</v>
      </c>
      <c r="AG12" s="21">
        <f>IF(AF12="","",IF(AF12="P",1,IF(AF12="O",0.5,IF(AF12="A",2,IF(AF12="S",1.5,0)))))</f>
        <v>1</v>
      </c>
      <c r="AH12" s="56" t="s">
        <v>99</v>
      </c>
      <c r="AI12" s="49">
        <f>IF(AH12="","",IF(AH12="P",1,IF(AH12="O",0.5,IF(AH12="A",2,IF(AH12="S",1.5,0)))))</f>
        <v>0.5</v>
      </c>
      <c r="AJ12" s="24" t="s">
        <v>96</v>
      </c>
      <c r="AK12" s="21">
        <f>IF(AJ12="","",IF(AJ12="P",1,IF(AJ12="O",0.5,IF(AJ12="A",2,IF(AJ12="S",1.5,0)))))</f>
        <v>1</v>
      </c>
      <c r="AL12" s="48" t="s">
        <v>96</v>
      </c>
      <c r="AM12" s="49">
        <f>IF(AL12="","",IF(AL12="P",1,IF(AL12="O",0.5,IF(AL12="A",2,IF(AL12="S",1.5,0)))))</f>
        <v>1</v>
      </c>
      <c r="AN12" s="22" t="s">
        <v>96</v>
      </c>
      <c r="AO12" s="21">
        <f>IF(AN12="","",IF(AN12="P",1,IF(AN12="O",0.5,IF(AN12="A",2,IF(AN12="S",1.5,0)))))</f>
        <v>1</v>
      </c>
      <c r="AP12" s="53" t="s">
        <v>95</v>
      </c>
      <c r="AQ12" s="49">
        <f t="shared" si="12"/>
        <v>0</v>
      </c>
      <c r="AR12" s="22"/>
      <c r="AS12" s="21">
        <f t="shared" si="13"/>
      </c>
      <c r="AT12" s="48" t="s">
        <v>96</v>
      </c>
      <c r="AU12" s="49">
        <f>IF(AT12="","",IF(AT12="P",1,IF(AT12="O",0.5,IF(AT12="A",2,IF(AT12="S",1.5,0)))))</f>
        <v>1</v>
      </c>
      <c r="AV12" s="22" t="s">
        <v>96</v>
      </c>
      <c r="AW12" s="23">
        <f>IF(AV12="","",IF(AV12="P",1,IF(AV12="O",0.5,IF(AV12="A",2,IF(AV12="S",1.5,0)))))</f>
        <v>1</v>
      </c>
      <c r="AX12" s="75" t="s">
        <v>96</v>
      </c>
      <c r="AY12" s="49">
        <f t="shared" si="16"/>
        <v>1</v>
      </c>
      <c r="AZ12" s="72" t="s">
        <v>96</v>
      </c>
      <c r="BA12" s="23">
        <f>IF(AZ12="","",IF(AZ12="P",1,IF(AZ12="O",0.5,IF(AZ12="A",2,IF(AZ12="S",1.5,0)))))</f>
        <v>1</v>
      </c>
      <c r="BB12" s="75" t="s">
        <v>96</v>
      </c>
      <c r="BC12" s="63">
        <f>IF(BB12="","",IF(BB12="P",1,IF(BB12="O",0.5,IF(BB12="A",2,IF(BB12="S",1.5,0)))))</f>
        <v>1</v>
      </c>
      <c r="BD12" s="25">
        <f t="shared" si="46"/>
        <v>13</v>
      </c>
      <c r="BE12" s="19">
        <f t="shared" si="47"/>
        <v>0.48148148148148145</v>
      </c>
      <c r="BF12" s="44">
        <f t="shared" si="19"/>
        <v>0</v>
      </c>
      <c r="BG12" s="44">
        <f t="shared" si="48"/>
        <v>0</v>
      </c>
      <c r="BH12" s="44">
        <f t="shared" si="20"/>
        <v>0</v>
      </c>
      <c r="BI12" s="44">
        <f t="shared" si="21"/>
        <v>0</v>
      </c>
      <c r="BJ12" s="44">
        <f t="shared" si="22"/>
        <v>0</v>
      </c>
      <c r="BK12" s="44">
        <f t="shared" si="23"/>
        <v>0</v>
      </c>
      <c r="BL12" s="44">
        <f t="shared" si="24"/>
        <v>0</v>
      </c>
      <c r="BM12" s="44">
        <f t="shared" si="25"/>
        <v>1</v>
      </c>
      <c r="BN12" s="44">
        <f t="shared" si="26"/>
        <v>1</v>
      </c>
      <c r="BO12" s="44">
        <f t="shared" si="27"/>
        <v>1</v>
      </c>
      <c r="BP12" s="44">
        <f t="shared" si="28"/>
        <v>1</v>
      </c>
      <c r="BQ12" s="44">
        <f t="shared" si="49"/>
        <v>0</v>
      </c>
      <c r="BR12" s="44">
        <f t="shared" si="50"/>
        <v>0</v>
      </c>
      <c r="BS12" s="44">
        <f t="shared" si="51"/>
        <v>0</v>
      </c>
      <c r="BT12" s="44">
        <f t="shared" si="29"/>
        <v>0</v>
      </c>
      <c r="BU12" s="44">
        <f t="shared" si="30"/>
        <v>1</v>
      </c>
      <c r="BV12" s="44">
        <f t="shared" si="31"/>
        <v>0</v>
      </c>
      <c r="BW12" s="44">
        <f t="shared" si="32"/>
        <v>1</v>
      </c>
      <c r="BX12" s="44">
        <f t="shared" si="33"/>
        <v>1</v>
      </c>
      <c r="BY12" s="44">
        <f t="shared" si="34"/>
        <v>1</v>
      </c>
      <c r="BZ12" s="44">
        <f t="shared" si="35"/>
        <v>0</v>
      </c>
      <c r="CA12" s="44">
        <f t="shared" si="52"/>
        <v>0</v>
      </c>
      <c r="CB12" s="44">
        <f t="shared" si="36"/>
        <v>1</v>
      </c>
      <c r="CC12" s="44">
        <f t="shared" si="37"/>
        <v>1</v>
      </c>
      <c r="CD12" s="44">
        <f t="shared" si="38"/>
        <v>1</v>
      </c>
      <c r="CE12" s="44">
        <f t="shared" si="39"/>
        <v>1</v>
      </c>
      <c r="CF12" s="44">
        <f t="shared" si="40"/>
        <v>1</v>
      </c>
      <c r="CG12" s="143"/>
    </row>
    <row r="13" spans="1:85" ht="15.75">
      <c r="A13" s="27" t="s">
        <v>28</v>
      </c>
      <c r="B13" s="48" t="s">
        <v>95</v>
      </c>
      <c r="C13" s="49">
        <f t="shared" si="0"/>
        <v>0</v>
      </c>
      <c r="D13" s="16"/>
      <c r="E13" s="21">
        <f t="shared" si="0"/>
      </c>
      <c r="F13" s="48" t="s">
        <v>98</v>
      </c>
      <c r="G13" s="49">
        <f>IF(F13="","",IF(F13="P",1,IF(F13="O",0.5,IF(F13="A",2,IF(F13="S",1.5,0)))))</f>
        <v>1.5</v>
      </c>
      <c r="H13" s="24" t="s">
        <v>95</v>
      </c>
      <c r="I13" s="21">
        <f>IF(H13="","",IF(H13="P",1,IF(H13="O",0.5,IF(H13="A",2,IF(H13="S",1.5,0)))))</f>
        <v>0</v>
      </c>
      <c r="J13" s="56" t="s">
        <v>99</v>
      </c>
      <c r="K13" s="49">
        <f>IF(J13="","",IF(J13="P",1,IF(J13="O",0.5,IF(J13="A",2,IF(J13="S",1.5,0)))))</f>
        <v>0.5</v>
      </c>
      <c r="L13" s="22" t="s">
        <v>98</v>
      </c>
      <c r="M13" s="23">
        <f>IF(L13="","",IF(L13="P",1,IF(L13="O",0.5,IF(L13="A",2,IF(L13="S",1.5,0)))))</f>
        <v>1.5</v>
      </c>
      <c r="N13" s="48" t="s">
        <v>95</v>
      </c>
      <c r="O13" s="49">
        <f>IF(N13="","",IF(N13="P",1,IF(N13="O",0.5,IF(N13="A",2,IF(N13="S",1.5,0)))))</f>
        <v>0</v>
      </c>
      <c r="P13" s="16" t="s">
        <v>98</v>
      </c>
      <c r="Q13" s="23">
        <f>IF(P13="","",IF(P13="P",1,IF(P13="O",0.5,IF(P13="A",2,IF(P13="S",1.5,0)))))</f>
        <v>1.5</v>
      </c>
      <c r="R13" s="53" t="s">
        <v>98</v>
      </c>
      <c r="S13" s="49">
        <f>IF(R13="","",IF(R13="P",1,IF(R13="O",0.5,IF(R13="A",2,IF(R13="S",1.5,0)))))</f>
        <v>1.5</v>
      </c>
      <c r="T13" s="16" t="s">
        <v>98</v>
      </c>
      <c r="U13" s="23">
        <f>IF(T13="","",IF(T13="P",1,IF(T13="O",0.5,IF(T13="A",2,IF(T13="S",1.5,0)))))</f>
        <v>1.5</v>
      </c>
      <c r="V13" s="53" t="s">
        <v>95</v>
      </c>
      <c r="W13" s="49">
        <f>IF(V13="","",IF(V13="P",1,IF(V13="O",0.5,IF(V13="A",2,IF(V13="S",1.5,0)))))</f>
        <v>0</v>
      </c>
      <c r="X13" s="16" t="s">
        <v>98</v>
      </c>
      <c r="Y13" s="21">
        <f>IF(X13="","",IF(X13="P",1,IF(X13="O",0.5,IF(X13="A",2,IF(X13="S",1.5,0)))))</f>
        <v>1.5</v>
      </c>
      <c r="Z13" s="53"/>
      <c r="AA13" s="49">
        <f t="shared" si="44"/>
      </c>
      <c r="AB13" s="16"/>
      <c r="AC13" s="21">
        <f t="shared" si="45"/>
      </c>
      <c r="AD13" s="53" t="s">
        <v>95</v>
      </c>
      <c r="AE13" s="63">
        <f t="shared" si="53"/>
        <v>0</v>
      </c>
      <c r="AF13" s="94" t="s">
        <v>98</v>
      </c>
      <c r="AG13" s="21">
        <f>IF(AF13="","",IF(AF13="P",1,IF(AF13="O",0.5,IF(AF13="A",2,IF(AF13="S",1.5,0)))))</f>
        <v>1.5</v>
      </c>
      <c r="AH13" s="56" t="s">
        <v>99</v>
      </c>
      <c r="AI13" s="49">
        <f>IF(AH13="","",IF(AH13="P",1,IF(AH13="O",0.5,IF(AH13="A",2,IF(AH13="S",1.5,0)))))</f>
        <v>0.5</v>
      </c>
      <c r="AJ13" s="24" t="s">
        <v>98</v>
      </c>
      <c r="AK13" s="21">
        <f>IF(AJ13="","",IF(AJ13="P",1,IF(AJ13="O",0.5,IF(AJ13="A",2,IF(AJ13="S",1.5,0)))))</f>
        <v>1.5</v>
      </c>
      <c r="AL13" s="48" t="s">
        <v>98</v>
      </c>
      <c r="AM13" s="49">
        <f>IF(AL13="","",IF(AL13="P",1,IF(AL13="O",0.5,IF(AL13="A",2,IF(AL13="S",1.5,0)))))</f>
        <v>1.5</v>
      </c>
      <c r="AN13" s="22" t="s">
        <v>98</v>
      </c>
      <c r="AO13" s="21">
        <f>IF(AN13="","",IF(AN13="P",1,IF(AN13="O",0.5,IF(AN13="A",2,IF(AN13="S",1.5,0)))))</f>
        <v>1.5</v>
      </c>
      <c r="AP13" s="53" t="s">
        <v>95</v>
      </c>
      <c r="AQ13" s="49">
        <f t="shared" si="12"/>
        <v>0</v>
      </c>
      <c r="AR13" s="22"/>
      <c r="AS13" s="21">
        <f t="shared" si="13"/>
      </c>
      <c r="AT13" s="48" t="s">
        <v>98</v>
      </c>
      <c r="AU13" s="49">
        <f>IF(AT13="","",IF(AT13="P",1,IF(AT13="O",0.5,IF(AT13="A",2,IF(AT13="S",1.5,0)))))</f>
        <v>1.5</v>
      </c>
      <c r="AV13" s="22" t="s">
        <v>98</v>
      </c>
      <c r="AW13" s="23">
        <f>IF(AV13="","",IF(AV13="P",1,IF(AV13="O",0.5,IF(AV13="A",2,IF(AV13="S",1.5,0)))))</f>
        <v>1.5</v>
      </c>
      <c r="AX13" s="75" t="s">
        <v>95</v>
      </c>
      <c r="AY13" s="49">
        <f t="shared" si="16"/>
        <v>0</v>
      </c>
      <c r="AZ13" s="72" t="s">
        <v>98</v>
      </c>
      <c r="BA13" s="23">
        <f>IF(AZ13="","",IF(AZ13="P",1,IF(AZ13="O",0.5,IF(AZ13="A",2,IF(AZ13="S",1.5,0)))))</f>
        <v>1.5</v>
      </c>
      <c r="BB13" s="75" t="s">
        <v>95</v>
      </c>
      <c r="BC13" s="63">
        <f>IF(BB13="","",IF(BB13="P",1,IF(BB13="O",0.5,IF(BB13="A",2,IF(BB13="S",1.5,0)))))</f>
        <v>0</v>
      </c>
      <c r="BD13" s="25">
        <f t="shared" si="46"/>
        <v>13</v>
      </c>
      <c r="BE13" s="19">
        <f t="shared" si="47"/>
        <v>0.48148148148148145</v>
      </c>
      <c r="BF13" s="44">
        <f t="shared" si="19"/>
        <v>0</v>
      </c>
      <c r="BG13" s="44">
        <f t="shared" si="48"/>
        <v>0</v>
      </c>
      <c r="BH13" s="44">
        <f t="shared" si="20"/>
        <v>1</v>
      </c>
      <c r="BI13" s="44">
        <f t="shared" si="21"/>
        <v>0</v>
      </c>
      <c r="BJ13" s="44">
        <f t="shared" si="22"/>
        <v>0</v>
      </c>
      <c r="BK13" s="44">
        <f t="shared" si="23"/>
        <v>1</v>
      </c>
      <c r="BL13" s="44">
        <f t="shared" si="24"/>
        <v>0</v>
      </c>
      <c r="BM13" s="44">
        <f t="shared" si="25"/>
        <v>1</v>
      </c>
      <c r="BN13" s="44">
        <f t="shared" si="26"/>
        <v>1</v>
      </c>
      <c r="BO13" s="44">
        <f t="shared" si="27"/>
        <v>1</v>
      </c>
      <c r="BP13" s="44">
        <f t="shared" si="28"/>
        <v>0</v>
      </c>
      <c r="BQ13" s="44">
        <f t="shared" si="49"/>
        <v>1</v>
      </c>
      <c r="BR13" s="44">
        <f t="shared" si="50"/>
        <v>0</v>
      </c>
      <c r="BS13" s="44">
        <f t="shared" si="51"/>
        <v>0</v>
      </c>
      <c r="BT13" s="44">
        <f t="shared" si="29"/>
        <v>0</v>
      </c>
      <c r="BU13" s="44">
        <f t="shared" si="30"/>
        <v>1</v>
      </c>
      <c r="BV13" s="44">
        <f t="shared" si="31"/>
        <v>0</v>
      </c>
      <c r="BW13" s="44">
        <f t="shared" si="32"/>
        <v>1</v>
      </c>
      <c r="BX13" s="44">
        <f t="shared" si="33"/>
        <v>1</v>
      </c>
      <c r="BY13" s="44">
        <f t="shared" si="34"/>
        <v>1</v>
      </c>
      <c r="BZ13" s="44">
        <f t="shared" si="35"/>
        <v>0</v>
      </c>
      <c r="CA13" s="44">
        <f t="shared" si="52"/>
        <v>0</v>
      </c>
      <c r="CB13" s="44">
        <f t="shared" si="36"/>
        <v>1</v>
      </c>
      <c r="CC13" s="44">
        <f t="shared" si="37"/>
        <v>1</v>
      </c>
      <c r="CD13" s="44">
        <f t="shared" si="38"/>
        <v>0</v>
      </c>
      <c r="CE13" s="44">
        <f t="shared" si="39"/>
        <v>1</v>
      </c>
      <c r="CF13" s="44">
        <f t="shared" si="40"/>
        <v>0</v>
      </c>
      <c r="CG13" s="143"/>
    </row>
    <row r="14" spans="1:85" ht="15.75">
      <c r="A14" s="26" t="s">
        <v>56</v>
      </c>
      <c r="B14" s="48" t="s">
        <v>95</v>
      </c>
      <c r="C14" s="49">
        <f t="shared" si="0"/>
        <v>0</v>
      </c>
      <c r="D14" s="16"/>
      <c r="E14" s="21">
        <f t="shared" si="0"/>
      </c>
      <c r="F14" s="48" t="s">
        <v>96</v>
      </c>
      <c r="G14" s="49">
        <f t="shared" si="1"/>
        <v>1</v>
      </c>
      <c r="H14" s="24" t="s">
        <v>95</v>
      </c>
      <c r="I14" s="21">
        <f t="shared" si="54"/>
        <v>0</v>
      </c>
      <c r="J14" s="56" t="s">
        <v>96</v>
      </c>
      <c r="K14" s="49">
        <f t="shared" si="2"/>
        <v>1</v>
      </c>
      <c r="L14" s="22" t="s">
        <v>99</v>
      </c>
      <c r="M14" s="23">
        <f t="shared" si="3"/>
        <v>0.5</v>
      </c>
      <c r="N14" s="48" t="s">
        <v>95</v>
      </c>
      <c r="O14" s="49">
        <f t="shared" si="4"/>
        <v>0</v>
      </c>
      <c r="P14" s="16" t="s">
        <v>96</v>
      </c>
      <c r="Q14" s="23">
        <f t="shared" si="41"/>
        <v>1</v>
      </c>
      <c r="R14" s="53" t="s">
        <v>95</v>
      </c>
      <c r="S14" s="49">
        <f t="shared" si="5"/>
        <v>0</v>
      </c>
      <c r="T14" s="16" t="s">
        <v>96</v>
      </c>
      <c r="U14" s="23">
        <f t="shared" si="42"/>
        <v>1</v>
      </c>
      <c r="V14" s="53" t="s">
        <v>96</v>
      </c>
      <c r="W14" s="49">
        <f t="shared" si="6"/>
        <v>1</v>
      </c>
      <c r="X14" s="16" t="s">
        <v>96</v>
      </c>
      <c r="Y14" s="21">
        <f t="shared" si="43"/>
        <v>1</v>
      </c>
      <c r="Z14" s="53"/>
      <c r="AA14" s="49">
        <f t="shared" si="44"/>
      </c>
      <c r="AB14" s="16"/>
      <c r="AC14" s="21">
        <f t="shared" si="45"/>
      </c>
      <c r="AD14" s="53" t="s">
        <v>95</v>
      </c>
      <c r="AE14" s="63">
        <f t="shared" si="53"/>
        <v>0</v>
      </c>
      <c r="AF14" s="94" t="s">
        <v>99</v>
      </c>
      <c r="AG14" s="21">
        <f t="shared" si="7"/>
        <v>0.5</v>
      </c>
      <c r="AH14" s="56" t="s">
        <v>95</v>
      </c>
      <c r="AI14" s="49">
        <f t="shared" si="8"/>
        <v>0</v>
      </c>
      <c r="AJ14" s="24" t="s">
        <v>96</v>
      </c>
      <c r="AK14" s="21">
        <f t="shared" si="9"/>
        <v>1</v>
      </c>
      <c r="AL14" s="48" t="s">
        <v>96</v>
      </c>
      <c r="AM14" s="49">
        <f t="shared" si="10"/>
        <v>1</v>
      </c>
      <c r="AN14" s="22" t="s">
        <v>96</v>
      </c>
      <c r="AO14" s="21">
        <f t="shared" si="11"/>
        <v>1</v>
      </c>
      <c r="AP14" s="53" t="s">
        <v>95</v>
      </c>
      <c r="AQ14" s="49">
        <f t="shared" si="12"/>
        <v>0</v>
      </c>
      <c r="AR14" s="22"/>
      <c r="AS14" s="21">
        <f aca="true" t="shared" si="55" ref="AS14:AS19">IF(AR14="","",IF(AR14="P",1,IF(AR14="O",0.5,IF(AR14="A",2,IF(AR14="S",1.5,0)))))</f>
      </c>
      <c r="AT14" s="48" t="s">
        <v>99</v>
      </c>
      <c r="AU14" s="49">
        <f t="shared" si="14"/>
        <v>0.5</v>
      </c>
      <c r="AV14" s="22" t="s">
        <v>96</v>
      </c>
      <c r="AW14" s="23">
        <f t="shared" si="15"/>
        <v>1</v>
      </c>
      <c r="AX14" s="75" t="s">
        <v>96</v>
      </c>
      <c r="AY14" s="49">
        <f t="shared" si="16"/>
        <v>1</v>
      </c>
      <c r="AZ14" s="72" t="s">
        <v>96</v>
      </c>
      <c r="BA14" s="23">
        <f t="shared" si="17"/>
        <v>1</v>
      </c>
      <c r="BB14" s="75" t="s">
        <v>95</v>
      </c>
      <c r="BC14" s="63">
        <f t="shared" si="18"/>
        <v>0</v>
      </c>
      <c r="BD14" s="25">
        <f t="shared" si="46"/>
        <v>12</v>
      </c>
      <c r="BE14" s="19">
        <f t="shared" si="47"/>
        <v>0.4444444444444444</v>
      </c>
      <c r="BF14" s="44">
        <f t="shared" si="19"/>
        <v>0</v>
      </c>
      <c r="BG14" s="44">
        <f t="shared" si="48"/>
        <v>0</v>
      </c>
      <c r="BH14" s="44">
        <f t="shared" si="20"/>
        <v>1</v>
      </c>
      <c r="BI14" s="44">
        <f t="shared" si="21"/>
        <v>0</v>
      </c>
      <c r="BJ14" s="44">
        <f t="shared" si="22"/>
        <v>1</v>
      </c>
      <c r="BK14" s="44">
        <f t="shared" si="23"/>
        <v>0</v>
      </c>
      <c r="BL14" s="44">
        <f t="shared" si="24"/>
        <v>0</v>
      </c>
      <c r="BM14" s="44">
        <f t="shared" si="25"/>
        <v>1</v>
      </c>
      <c r="BN14" s="44">
        <f t="shared" si="26"/>
        <v>0</v>
      </c>
      <c r="BO14" s="44">
        <f t="shared" si="27"/>
        <v>1</v>
      </c>
      <c r="BP14" s="44">
        <f t="shared" si="28"/>
        <v>1</v>
      </c>
      <c r="BQ14" s="44">
        <f t="shared" si="49"/>
        <v>1</v>
      </c>
      <c r="BR14" s="44">
        <f t="shared" si="50"/>
        <v>0</v>
      </c>
      <c r="BS14" s="44">
        <f t="shared" si="51"/>
        <v>0</v>
      </c>
      <c r="BT14" s="44">
        <f t="shared" si="29"/>
        <v>0</v>
      </c>
      <c r="BU14" s="44">
        <f t="shared" si="30"/>
        <v>0</v>
      </c>
      <c r="BV14" s="44">
        <f t="shared" si="31"/>
        <v>0</v>
      </c>
      <c r="BW14" s="44">
        <f t="shared" si="32"/>
        <v>1</v>
      </c>
      <c r="BX14" s="44">
        <f t="shared" si="33"/>
        <v>1</v>
      </c>
      <c r="BY14" s="44">
        <f t="shared" si="34"/>
        <v>1</v>
      </c>
      <c r="BZ14" s="44">
        <f t="shared" si="35"/>
        <v>0</v>
      </c>
      <c r="CA14" s="44">
        <f t="shared" si="52"/>
        <v>0</v>
      </c>
      <c r="CB14" s="44">
        <f t="shared" si="36"/>
        <v>0</v>
      </c>
      <c r="CC14" s="44">
        <f t="shared" si="37"/>
        <v>1</v>
      </c>
      <c r="CD14" s="44">
        <f t="shared" si="38"/>
        <v>1</v>
      </c>
      <c r="CE14" s="44">
        <f t="shared" si="39"/>
        <v>1</v>
      </c>
      <c r="CF14" s="44">
        <f t="shared" si="40"/>
        <v>0</v>
      </c>
      <c r="CG14" s="143"/>
    </row>
    <row r="15" spans="1:85" ht="15.75">
      <c r="A15" s="27" t="s">
        <v>29</v>
      </c>
      <c r="B15" s="48" t="s">
        <v>95</v>
      </c>
      <c r="C15" s="49">
        <f t="shared" si="0"/>
        <v>0</v>
      </c>
      <c r="D15" s="16"/>
      <c r="E15" s="21">
        <f t="shared" si="0"/>
      </c>
      <c r="F15" s="48" t="s">
        <v>98</v>
      </c>
      <c r="G15" s="49">
        <f t="shared" si="1"/>
        <v>1.5</v>
      </c>
      <c r="H15" s="24" t="s">
        <v>95</v>
      </c>
      <c r="I15" s="21">
        <f t="shared" si="54"/>
        <v>0</v>
      </c>
      <c r="J15" s="56" t="s">
        <v>98</v>
      </c>
      <c r="K15" s="49">
        <f t="shared" si="2"/>
        <v>1.5</v>
      </c>
      <c r="L15" s="22" t="s">
        <v>99</v>
      </c>
      <c r="M15" s="23">
        <f t="shared" si="3"/>
        <v>0.5</v>
      </c>
      <c r="N15" s="48" t="s">
        <v>95</v>
      </c>
      <c r="O15" s="49">
        <f t="shared" si="4"/>
        <v>0</v>
      </c>
      <c r="P15" s="16" t="s">
        <v>98</v>
      </c>
      <c r="Q15" s="23">
        <f t="shared" si="41"/>
        <v>1.5</v>
      </c>
      <c r="R15" s="53" t="s">
        <v>95</v>
      </c>
      <c r="S15" s="49">
        <f t="shared" si="5"/>
        <v>0</v>
      </c>
      <c r="T15" s="16" t="s">
        <v>98</v>
      </c>
      <c r="U15" s="23">
        <f t="shared" si="42"/>
        <v>1.5</v>
      </c>
      <c r="V15" s="53" t="s">
        <v>98</v>
      </c>
      <c r="W15" s="49">
        <f t="shared" si="6"/>
        <v>1.5</v>
      </c>
      <c r="X15" s="16" t="s">
        <v>98</v>
      </c>
      <c r="Y15" s="21">
        <f t="shared" si="43"/>
        <v>1.5</v>
      </c>
      <c r="Z15" s="53"/>
      <c r="AA15" s="49">
        <f t="shared" si="44"/>
      </c>
      <c r="AB15" s="16"/>
      <c r="AC15" s="21">
        <f t="shared" si="45"/>
      </c>
      <c r="AD15" s="53" t="s">
        <v>95</v>
      </c>
      <c r="AE15" s="63">
        <f t="shared" si="53"/>
        <v>0</v>
      </c>
      <c r="AF15" s="94" t="s">
        <v>98</v>
      </c>
      <c r="AG15" s="21">
        <f t="shared" si="7"/>
        <v>1.5</v>
      </c>
      <c r="AH15" s="56" t="s">
        <v>95</v>
      </c>
      <c r="AI15" s="49">
        <f t="shared" si="8"/>
        <v>0</v>
      </c>
      <c r="AJ15" s="24" t="s">
        <v>98</v>
      </c>
      <c r="AK15" s="21">
        <f t="shared" si="9"/>
        <v>1.5</v>
      </c>
      <c r="AL15" s="48" t="s">
        <v>98</v>
      </c>
      <c r="AM15" s="49">
        <f t="shared" si="10"/>
        <v>1.5</v>
      </c>
      <c r="AN15" s="22" t="s">
        <v>98</v>
      </c>
      <c r="AO15" s="21">
        <f t="shared" si="11"/>
        <v>1.5</v>
      </c>
      <c r="AP15" s="53" t="s">
        <v>95</v>
      </c>
      <c r="AQ15" s="49">
        <f t="shared" si="12"/>
        <v>0</v>
      </c>
      <c r="AR15" s="22"/>
      <c r="AS15" s="21">
        <f t="shared" si="55"/>
      </c>
      <c r="AT15" s="48" t="s">
        <v>99</v>
      </c>
      <c r="AU15" s="49">
        <f t="shared" si="14"/>
        <v>0.5</v>
      </c>
      <c r="AV15" s="22" t="s">
        <v>98</v>
      </c>
      <c r="AW15" s="23">
        <f t="shared" si="15"/>
        <v>1.5</v>
      </c>
      <c r="AX15" s="75" t="s">
        <v>98</v>
      </c>
      <c r="AY15" s="49">
        <f t="shared" si="16"/>
        <v>1.5</v>
      </c>
      <c r="AZ15" s="72" t="s">
        <v>98</v>
      </c>
      <c r="BA15" s="23">
        <f t="shared" si="17"/>
        <v>1.5</v>
      </c>
      <c r="BB15" s="75" t="s">
        <v>95</v>
      </c>
      <c r="BC15" s="63">
        <f t="shared" si="18"/>
        <v>0</v>
      </c>
      <c r="BD15" s="25">
        <f t="shared" si="46"/>
        <v>13</v>
      </c>
      <c r="BE15" s="19">
        <f t="shared" si="47"/>
        <v>0.48148148148148145</v>
      </c>
      <c r="BF15" s="44">
        <f t="shared" si="19"/>
        <v>0</v>
      </c>
      <c r="BG15" s="44">
        <f t="shared" si="48"/>
        <v>0</v>
      </c>
      <c r="BH15" s="44">
        <f t="shared" si="20"/>
        <v>1</v>
      </c>
      <c r="BI15" s="44">
        <f t="shared" si="21"/>
        <v>0</v>
      </c>
      <c r="BJ15" s="44">
        <f t="shared" si="22"/>
        <v>1</v>
      </c>
      <c r="BK15" s="44">
        <f t="shared" si="23"/>
        <v>0</v>
      </c>
      <c r="BL15" s="44">
        <f t="shared" si="24"/>
        <v>0</v>
      </c>
      <c r="BM15" s="44">
        <f t="shared" si="25"/>
        <v>1</v>
      </c>
      <c r="BN15" s="44">
        <f t="shared" si="26"/>
        <v>0</v>
      </c>
      <c r="BO15" s="44">
        <f t="shared" si="27"/>
        <v>1</v>
      </c>
      <c r="BP15" s="44">
        <f t="shared" si="28"/>
        <v>1</v>
      </c>
      <c r="BQ15" s="44">
        <f t="shared" si="49"/>
        <v>1</v>
      </c>
      <c r="BR15" s="44">
        <f t="shared" si="50"/>
        <v>0</v>
      </c>
      <c r="BS15" s="44">
        <f t="shared" si="51"/>
        <v>0</v>
      </c>
      <c r="BT15" s="44">
        <f t="shared" si="29"/>
        <v>0</v>
      </c>
      <c r="BU15" s="44">
        <f t="shared" si="30"/>
        <v>1</v>
      </c>
      <c r="BV15" s="44">
        <f t="shared" si="31"/>
        <v>0</v>
      </c>
      <c r="BW15" s="44">
        <f t="shared" si="32"/>
        <v>1</v>
      </c>
      <c r="BX15" s="44">
        <f t="shared" si="33"/>
        <v>1</v>
      </c>
      <c r="BY15" s="44">
        <f t="shared" si="34"/>
        <v>1</v>
      </c>
      <c r="BZ15" s="44">
        <f t="shared" si="35"/>
        <v>0</v>
      </c>
      <c r="CA15" s="44">
        <f t="shared" si="52"/>
        <v>0</v>
      </c>
      <c r="CB15" s="44">
        <f t="shared" si="36"/>
        <v>0</v>
      </c>
      <c r="CC15" s="44">
        <f t="shared" si="37"/>
        <v>1</v>
      </c>
      <c r="CD15" s="44">
        <f t="shared" si="38"/>
        <v>1</v>
      </c>
      <c r="CE15" s="44">
        <f t="shared" si="39"/>
        <v>1</v>
      </c>
      <c r="CF15" s="44">
        <f t="shared" si="40"/>
        <v>0</v>
      </c>
      <c r="CG15" s="143"/>
    </row>
    <row r="16" spans="1:85" ht="15.75">
      <c r="A16" s="26" t="s">
        <v>57</v>
      </c>
      <c r="B16" s="48" t="s">
        <v>95</v>
      </c>
      <c r="C16" s="49">
        <f t="shared" si="0"/>
        <v>0</v>
      </c>
      <c r="D16" s="16"/>
      <c r="E16" s="21">
        <f t="shared" si="0"/>
      </c>
      <c r="F16" s="48" t="s">
        <v>99</v>
      </c>
      <c r="G16" s="49">
        <f t="shared" si="1"/>
        <v>0.5</v>
      </c>
      <c r="H16" s="24" t="s">
        <v>95</v>
      </c>
      <c r="I16" s="21">
        <f t="shared" si="54"/>
        <v>0</v>
      </c>
      <c r="J16" s="56" t="s">
        <v>96</v>
      </c>
      <c r="K16" s="49">
        <f t="shared" si="2"/>
        <v>1</v>
      </c>
      <c r="L16" s="22" t="s">
        <v>96</v>
      </c>
      <c r="M16" s="23">
        <f t="shared" si="3"/>
        <v>1</v>
      </c>
      <c r="N16" s="48" t="s">
        <v>95</v>
      </c>
      <c r="O16" s="49">
        <f t="shared" si="4"/>
        <v>0</v>
      </c>
      <c r="P16" s="16" t="s">
        <v>96</v>
      </c>
      <c r="Q16" s="23">
        <f t="shared" si="41"/>
        <v>1</v>
      </c>
      <c r="R16" s="53" t="s">
        <v>96</v>
      </c>
      <c r="S16" s="49">
        <f t="shared" si="5"/>
        <v>1</v>
      </c>
      <c r="T16" s="16" t="s">
        <v>96</v>
      </c>
      <c r="U16" s="23">
        <f t="shared" si="42"/>
        <v>1</v>
      </c>
      <c r="V16" s="53" t="s">
        <v>95</v>
      </c>
      <c r="W16" s="49">
        <f t="shared" si="6"/>
        <v>0</v>
      </c>
      <c r="X16" s="16" t="s">
        <v>96</v>
      </c>
      <c r="Y16" s="21">
        <f t="shared" si="43"/>
        <v>1</v>
      </c>
      <c r="Z16" s="53"/>
      <c r="AA16" s="49">
        <f t="shared" si="44"/>
      </c>
      <c r="AB16" s="16"/>
      <c r="AC16" s="21">
        <f t="shared" si="45"/>
      </c>
      <c r="AD16" s="53" t="s">
        <v>96</v>
      </c>
      <c r="AE16" s="63">
        <f t="shared" si="53"/>
        <v>1</v>
      </c>
      <c r="AF16" s="94" t="s">
        <v>96</v>
      </c>
      <c r="AG16" s="21">
        <f t="shared" si="7"/>
        <v>1</v>
      </c>
      <c r="AH16" s="56" t="s">
        <v>96</v>
      </c>
      <c r="AI16" s="49">
        <f t="shared" si="8"/>
        <v>1</v>
      </c>
      <c r="AJ16" s="24" t="s">
        <v>96</v>
      </c>
      <c r="AK16" s="21">
        <f t="shared" si="9"/>
        <v>1</v>
      </c>
      <c r="AL16" s="48" t="s">
        <v>96</v>
      </c>
      <c r="AM16" s="49">
        <f t="shared" si="10"/>
        <v>1</v>
      </c>
      <c r="AN16" s="22" t="s">
        <v>96</v>
      </c>
      <c r="AO16" s="21">
        <f t="shared" si="11"/>
        <v>1</v>
      </c>
      <c r="AP16" s="53" t="s">
        <v>95</v>
      </c>
      <c r="AQ16" s="49">
        <f t="shared" si="12"/>
        <v>0</v>
      </c>
      <c r="AR16" s="22" t="s">
        <v>96</v>
      </c>
      <c r="AS16" s="21">
        <f t="shared" si="55"/>
        <v>1</v>
      </c>
      <c r="AT16" s="48" t="s">
        <v>96</v>
      </c>
      <c r="AU16" s="49">
        <f t="shared" si="14"/>
        <v>1</v>
      </c>
      <c r="AV16" s="22" t="s">
        <v>96</v>
      </c>
      <c r="AW16" s="23">
        <f t="shared" si="15"/>
        <v>1</v>
      </c>
      <c r="AX16" s="75" t="s">
        <v>96</v>
      </c>
      <c r="AY16" s="49">
        <f t="shared" si="16"/>
        <v>1</v>
      </c>
      <c r="AZ16" s="72" t="s">
        <v>96</v>
      </c>
      <c r="BA16" s="23">
        <f t="shared" si="17"/>
        <v>1</v>
      </c>
      <c r="BB16" s="75" t="s">
        <v>96</v>
      </c>
      <c r="BC16" s="63">
        <f t="shared" si="18"/>
        <v>1</v>
      </c>
      <c r="BD16" s="25">
        <f t="shared" si="46"/>
        <v>18</v>
      </c>
      <c r="BE16" s="19">
        <f t="shared" si="47"/>
        <v>0.6666666666666666</v>
      </c>
      <c r="BF16" s="44">
        <f t="shared" si="19"/>
        <v>0</v>
      </c>
      <c r="BG16" s="44">
        <f t="shared" si="48"/>
        <v>0</v>
      </c>
      <c r="BH16" s="44">
        <f t="shared" si="20"/>
        <v>0</v>
      </c>
      <c r="BI16" s="44">
        <f t="shared" si="21"/>
        <v>0</v>
      </c>
      <c r="BJ16" s="44">
        <f t="shared" si="22"/>
        <v>1</v>
      </c>
      <c r="BK16" s="44">
        <f t="shared" si="23"/>
        <v>1</v>
      </c>
      <c r="BL16" s="44">
        <f t="shared" si="24"/>
        <v>0</v>
      </c>
      <c r="BM16" s="44">
        <f t="shared" si="25"/>
        <v>1</v>
      </c>
      <c r="BN16" s="44">
        <f t="shared" si="26"/>
        <v>1</v>
      </c>
      <c r="BO16" s="44">
        <f t="shared" si="27"/>
        <v>1</v>
      </c>
      <c r="BP16" s="44">
        <f t="shared" si="28"/>
        <v>0</v>
      </c>
      <c r="BQ16" s="44">
        <f t="shared" si="49"/>
        <v>1</v>
      </c>
      <c r="BR16" s="44">
        <f t="shared" si="50"/>
        <v>0</v>
      </c>
      <c r="BS16" s="44">
        <f t="shared" si="51"/>
        <v>0</v>
      </c>
      <c r="BT16" s="44">
        <f t="shared" si="29"/>
        <v>1</v>
      </c>
      <c r="BU16" s="44">
        <f t="shared" si="30"/>
        <v>1</v>
      </c>
      <c r="BV16" s="44">
        <f t="shared" si="31"/>
        <v>1</v>
      </c>
      <c r="BW16" s="44">
        <f t="shared" si="32"/>
        <v>1</v>
      </c>
      <c r="BX16" s="44">
        <f t="shared" si="33"/>
        <v>1</v>
      </c>
      <c r="BY16" s="44">
        <f t="shared" si="34"/>
        <v>1</v>
      </c>
      <c r="BZ16" s="44">
        <f t="shared" si="35"/>
        <v>0</v>
      </c>
      <c r="CA16" s="44">
        <f t="shared" si="52"/>
        <v>1</v>
      </c>
      <c r="CB16" s="44">
        <f t="shared" si="36"/>
        <v>1</v>
      </c>
      <c r="CC16" s="44">
        <f t="shared" si="37"/>
        <v>1</v>
      </c>
      <c r="CD16" s="44">
        <f t="shared" si="38"/>
        <v>1</v>
      </c>
      <c r="CE16" s="44">
        <f t="shared" si="39"/>
        <v>1</v>
      </c>
      <c r="CF16" s="44">
        <f t="shared" si="40"/>
        <v>1</v>
      </c>
      <c r="CG16" s="143"/>
    </row>
    <row r="17" spans="1:85" ht="15.75">
      <c r="A17" s="67" t="s">
        <v>105</v>
      </c>
      <c r="B17" s="48" t="s">
        <v>99</v>
      </c>
      <c r="C17" s="49">
        <f t="shared" si="0"/>
        <v>0.5</v>
      </c>
      <c r="D17" s="16"/>
      <c r="E17" s="21">
        <f t="shared" si="0"/>
      </c>
      <c r="F17" s="48" t="s">
        <v>99</v>
      </c>
      <c r="G17" s="49">
        <f t="shared" si="1"/>
        <v>0.5</v>
      </c>
      <c r="H17" s="24" t="s">
        <v>95</v>
      </c>
      <c r="I17" s="21">
        <f t="shared" si="54"/>
        <v>0</v>
      </c>
      <c r="J17" s="56" t="s">
        <v>99</v>
      </c>
      <c r="K17" s="49">
        <f t="shared" si="2"/>
        <v>0.5</v>
      </c>
      <c r="L17" s="22" t="s">
        <v>99</v>
      </c>
      <c r="M17" s="23">
        <f t="shared" si="3"/>
        <v>0.5</v>
      </c>
      <c r="N17" s="48" t="s">
        <v>95</v>
      </c>
      <c r="O17" s="49">
        <f t="shared" si="4"/>
        <v>0</v>
      </c>
      <c r="P17" s="16" t="s">
        <v>99</v>
      </c>
      <c r="Q17" s="23">
        <f t="shared" si="41"/>
        <v>0.5</v>
      </c>
      <c r="R17" s="53" t="s">
        <v>99</v>
      </c>
      <c r="S17" s="49">
        <f t="shared" si="5"/>
        <v>0.5</v>
      </c>
      <c r="T17" s="16" t="s">
        <v>99</v>
      </c>
      <c r="U17" s="23">
        <f t="shared" si="42"/>
        <v>0.5</v>
      </c>
      <c r="V17" s="53" t="s">
        <v>99</v>
      </c>
      <c r="W17" s="49">
        <f t="shared" si="6"/>
        <v>0.5</v>
      </c>
      <c r="X17" s="16" t="s">
        <v>99</v>
      </c>
      <c r="Y17" s="21">
        <f t="shared" si="43"/>
        <v>0.5</v>
      </c>
      <c r="Z17" s="53"/>
      <c r="AA17" s="49">
        <f t="shared" si="44"/>
      </c>
      <c r="AB17" s="16"/>
      <c r="AC17" s="21">
        <f t="shared" si="45"/>
      </c>
      <c r="AD17" s="53" t="s">
        <v>99</v>
      </c>
      <c r="AE17" s="63">
        <f t="shared" si="53"/>
        <v>0.5</v>
      </c>
      <c r="AF17" s="94" t="s">
        <v>99</v>
      </c>
      <c r="AG17" s="21">
        <f t="shared" si="7"/>
        <v>0.5</v>
      </c>
      <c r="AH17" s="56" t="s">
        <v>99</v>
      </c>
      <c r="AI17" s="49">
        <f t="shared" si="8"/>
        <v>0.5</v>
      </c>
      <c r="AJ17" s="24" t="s">
        <v>99</v>
      </c>
      <c r="AK17" s="21">
        <f t="shared" si="9"/>
        <v>0.5</v>
      </c>
      <c r="AL17" s="48" t="s">
        <v>96</v>
      </c>
      <c r="AM17" s="49">
        <f t="shared" si="10"/>
        <v>1</v>
      </c>
      <c r="AN17" s="22" t="s">
        <v>96</v>
      </c>
      <c r="AO17" s="21">
        <f t="shared" si="11"/>
        <v>1</v>
      </c>
      <c r="AP17" s="53" t="s">
        <v>95</v>
      </c>
      <c r="AQ17" s="49">
        <f t="shared" si="12"/>
        <v>0</v>
      </c>
      <c r="AR17" s="22" t="s">
        <v>99</v>
      </c>
      <c r="AS17" s="21">
        <f t="shared" si="55"/>
        <v>0.5</v>
      </c>
      <c r="AT17" s="48" t="s">
        <v>96</v>
      </c>
      <c r="AU17" s="49">
        <f t="shared" si="14"/>
        <v>1</v>
      </c>
      <c r="AV17" s="22" t="s">
        <v>96</v>
      </c>
      <c r="AW17" s="23">
        <f t="shared" si="15"/>
        <v>1</v>
      </c>
      <c r="AX17" s="75" t="s">
        <v>99</v>
      </c>
      <c r="AY17" s="49">
        <f t="shared" si="16"/>
        <v>0.5</v>
      </c>
      <c r="AZ17" s="72" t="s">
        <v>96</v>
      </c>
      <c r="BA17" s="23">
        <f t="shared" si="17"/>
        <v>1</v>
      </c>
      <c r="BB17" s="75" t="s">
        <v>96</v>
      </c>
      <c r="BC17" s="63">
        <f t="shared" si="18"/>
        <v>1</v>
      </c>
      <c r="BD17" s="25">
        <f t="shared" si="46"/>
        <v>6</v>
      </c>
      <c r="BE17" s="19">
        <f t="shared" si="47"/>
        <v>0.2222222222222222</v>
      </c>
      <c r="BF17" s="44">
        <f t="shared" si="19"/>
        <v>0</v>
      </c>
      <c r="BG17" s="44">
        <f t="shared" si="48"/>
        <v>0</v>
      </c>
      <c r="BH17" s="44">
        <f t="shared" si="20"/>
        <v>0</v>
      </c>
      <c r="BI17" s="44">
        <f t="shared" si="21"/>
        <v>0</v>
      </c>
      <c r="BJ17" s="44">
        <f t="shared" si="22"/>
        <v>0</v>
      </c>
      <c r="BK17" s="44">
        <f t="shared" si="23"/>
        <v>0</v>
      </c>
      <c r="BL17" s="44">
        <f t="shared" si="24"/>
        <v>0</v>
      </c>
      <c r="BM17" s="44">
        <f t="shared" si="25"/>
        <v>0</v>
      </c>
      <c r="BN17" s="44">
        <f t="shared" si="26"/>
        <v>0</v>
      </c>
      <c r="BO17" s="44">
        <f t="shared" si="27"/>
        <v>0</v>
      </c>
      <c r="BP17" s="44">
        <f t="shared" si="28"/>
        <v>0</v>
      </c>
      <c r="BQ17" s="44">
        <f t="shared" si="49"/>
        <v>0</v>
      </c>
      <c r="BR17" s="44">
        <f t="shared" si="50"/>
        <v>0</v>
      </c>
      <c r="BS17" s="44">
        <f t="shared" si="51"/>
        <v>0</v>
      </c>
      <c r="BT17" s="44">
        <f t="shared" si="29"/>
        <v>0</v>
      </c>
      <c r="BU17" s="44">
        <f t="shared" si="30"/>
        <v>0</v>
      </c>
      <c r="BV17" s="44">
        <f t="shared" si="31"/>
        <v>0</v>
      </c>
      <c r="BW17" s="44">
        <f t="shared" si="32"/>
        <v>0</v>
      </c>
      <c r="BX17" s="44">
        <f t="shared" si="33"/>
        <v>1</v>
      </c>
      <c r="BY17" s="44">
        <f t="shared" si="34"/>
        <v>1</v>
      </c>
      <c r="BZ17" s="44">
        <f t="shared" si="35"/>
        <v>0</v>
      </c>
      <c r="CA17" s="44">
        <f t="shared" si="52"/>
        <v>0</v>
      </c>
      <c r="CB17" s="44">
        <f t="shared" si="36"/>
        <v>1</v>
      </c>
      <c r="CC17" s="44">
        <f t="shared" si="37"/>
        <v>1</v>
      </c>
      <c r="CD17" s="44">
        <f t="shared" si="38"/>
        <v>0</v>
      </c>
      <c r="CE17" s="44">
        <f t="shared" si="39"/>
        <v>1</v>
      </c>
      <c r="CF17" s="44">
        <f t="shared" si="40"/>
        <v>1</v>
      </c>
      <c r="CG17" s="143"/>
    </row>
    <row r="18" spans="1:85" ht="15.75">
      <c r="A18" s="27" t="s">
        <v>103</v>
      </c>
      <c r="B18" s="48" t="s">
        <v>99</v>
      </c>
      <c r="C18" s="49">
        <f t="shared" si="0"/>
        <v>0.5</v>
      </c>
      <c r="D18" s="16"/>
      <c r="E18" s="21">
        <f t="shared" si="0"/>
      </c>
      <c r="F18" s="48" t="s">
        <v>99</v>
      </c>
      <c r="G18" s="49">
        <f aca="true" t="shared" si="56" ref="G18:G27">IF(F18="","",IF(F18="P",1,IF(F18="O",0.5,IF(F18="A",2,IF(F18="S",1.5,0)))))</f>
        <v>0.5</v>
      </c>
      <c r="H18" s="24" t="s">
        <v>95</v>
      </c>
      <c r="I18" s="21">
        <f t="shared" si="54"/>
        <v>0</v>
      </c>
      <c r="J18" s="56" t="s">
        <v>99</v>
      </c>
      <c r="K18" s="49">
        <f aca="true" t="shared" si="57" ref="K18:K27">IF(J18="","",IF(J18="P",1,IF(J18="O",0.5,IF(J18="A",2,IF(J18="S",1.5,0)))))</f>
        <v>0.5</v>
      </c>
      <c r="L18" s="22" t="s">
        <v>99</v>
      </c>
      <c r="M18" s="23">
        <f aca="true" t="shared" si="58" ref="M18:M27">IF(L18="","",IF(L18="P",1,IF(L18="O",0.5,IF(L18="A",2,IF(L18="S",1.5,0)))))</f>
        <v>0.5</v>
      </c>
      <c r="N18" s="48" t="s">
        <v>95</v>
      </c>
      <c r="O18" s="49">
        <f aca="true" t="shared" si="59" ref="O18:O27">IF(N18="","",IF(N18="P",1,IF(N18="O",0.5,IF(N18="A",2,IF(N18="S",1.5,0)))))</f>
        <v>0</v>
      </c>
      <c r="P18" s="16" t="s">
        <v>99</v>
      </c>
      <c r="Q18" s="23">
        <f t="shared" si="41"/>
        <v>0.5</v>
      </c>
      <c r="R18" s="53" t="s">
        <v>99</v>
      </c>
      <c r="S18" s="49">
        <f aca="true" t="shared" si="60" ref="S18:S27">IF(R18="","",IF(R18="P",1,IF(R18="O",0.5,IF(R18="A",2,IF(R18="S",1.5,0)))))</f>
        <v>0.5</v>
      </c>
      <c r="T18" s="16" t="s">
        <v>99</v>
      </c>
      <c r="U18" s="23">
        <f t="shared" si="42"/>
        <v>0.5</v>
      </c>
      <c r="V18" s="53" t="s">
        <v>99</v>
      </c>
      <c r="W18" s="49">
        <f aca="true" t="shared" si="61" ref="W18:W27">IF(V18="","",IF(V18="P",1,IF(V18="O",0.5,IF(V18="A",2,IF(V18="S",1.5,0)))))</f>
        <v>0.5</v>
      </c>
      <c r="X18" s="16" t="s">
        <v>99</v>
      </c>
      <c r="Y18" s="21">
        <f aca="true" t="shared" si="62" ref="Y18:Y27">IF(X18="","",IF(X18="P",1,IF(X18="O",0.5,IF(X18="A",2,IF(X18="S",1.5,0)))))</f>
        <v>0.5</v>
      </c>
      <c r="Z18" s="53"/>
      <c r="AA18" s="49">
        <f t="shared" si="44"/>
      </c>
      <c r="AB18" s="16"/>
      <c r="AC18" s="21">
        <f t="shared" si="45"/>
      </c>
      <c r="AD18" s="53" t="s">
        <v>99</v>
      </c>
      <c r="AE18" s="63">
        <f t="shared" si="53"/>
        <v>0.5</v>
      </c>
      <c r="AF18" s="94" t="s">
        <v>99</v>
      </c>
      <c r="AG18" s="21">
        <f aca="true" t="shared" si="63" ref="AG18:AG27">IF(AF18="","",IF(AF18="P",1,IF(AF18="O",0.5,IF(AF18="A",2,IF(AF18="S",1.5,0)))))</f>
        <v>0.5</v>
      </c>
      <c r="AH18" s="56" t="s">
        <v>99</v>
      </c>
      <c r="AI18" s="49">
        <f t="shared" si="8"/>
        <v>0.5</v>
      </c>
      <c r="AJ18" s="24" t="s">
        <v>99</v>
      </c>
      <c r="AK18" s="21">
        <f aca="true" t="shared" si="64" ref="AK18:AK27">IF(AJ18="","",IF(AJ18="P",1,IF(AJ18="O",0.5,IF(AJ18="A",2,IF(AJ18="S",1.5,0)))))</f>
        <v>0.5</v>
      </c>
      <c r="AL18" s="48" t="s">
        <v>98</v>
      </c>
      <c r="AM18" s="49">
        <f aca="true" t="shared" si="65" ref="AM18:AM27">IF(AL18="","",IF(AL18="P",1,IF(AL18="O",0.5,IF(AL18="A",2,IF(AL18="S",1.5,0)))))</f>
        <v>1.5</v>
      </c>
      <c r="AN18" s="22" t="s">
        <v>98</v>
      </c>
      <c r="AO18" s="21">
        <f t="shared" si="11"/>
        <v>1.5</v>
      </c>
      <c r="AP18" s="53" t="s">
        <v>95</v>
      </c>
      <c r="AQ18" s="49">
        <f t="shared" si="12"/>
        <v>0</v>
      </c>
      <c r="AR18" s="22" t="s">
        <v>99</v>
      </c>
      <c r="AS18" s="21">
        <f t="shared" si="55"/>
        <v>0.5</v>
      </c>
      <c r="AT18" s="48" t="s">
        <v>98</v>
      </c>
      <c r="AU18" s="49">
        <f aca="true" t="shared" si="66" ref="AU18:AU27">IF(AT18="","",IF(AT18="P",1,IF(AT18="O",0.5,IF(AT18="A",2,IF(AT18="S",1.5,0)))))</f>
        <v>1.5</v>
      </c>
      <c r="AV18" s="22" t="s">
        <v>98</v>
      </c>
      <c r="AW18" s="23">
        <f aca="true" t="shared" si="67" ref="AW18:AW27">IF(AV18="","",IF(AV18="P",1,IF(AV18="O",0.5,IF(AV18="A",2,IF(AV18="S",1.5,0)))))</f>
        <v>1.5</v>
      </c>
      <c r="AX18" s="75" t="s">
        <v>99</v>
      </c>
      <c r="AY18" s="49">
        <f t="shared" si="16"/>
        <v>0.5</v>
      </c>
      <c r="AZ18" s="72" t="s">
        <v>98</v>
      </c>
      <c r="BA18" s="23">
        <f aca="true" t="shared" si="68" ref="BA18:BA27">IF(AZ18="","",IF(AZ18="P",1,IF(AZ18="O",0.5,IF(AZ18="A",2,IF(AZ18="S",1.5,0)))))</f>
        <v>1.5</v>
      </c>
      <c r="BB18" s="75" t="s">
        <v>98</v>
      </c>
      <c r="BC18" s="63">
        <f aca="true" t="shared" si="69" ref="BC18:BC27">IF(BB18="","",IF(BB18="P",1,IF(BB18="O",0.5,IF(BB18="A",2,IF(BB18="S",1.5,0)))))</f>
        <v>1.5</v>
      </c>
      <c r="BD18" s="25">
        <f t="shared" si="46"/>
        <v>6</v>
      </c>
      <c r="BE18" s="19">
        <f t="shared" si="47"/>
        <v>0.2222222222222222</v>
      </c>
      <c r="BF18" s="44">
        <f t="shared" si="19"/>
        <v>0</v>
      </c>
      <c r="BG18" s="44">
        <f t="shared" si="48"/>
        <v>0</v>
      </c>
      <c r="BH18" s="44">
        <f t="shared" si="20"/>
        <v>0</v>
      </c>
      <c r="BI18" s="44">
        <f t="shared" si="21"/>
        <v>0</v>
      </c>
      <c r="BJ18" s="44">
        <f t="shared" si="22"/>
        <v>0</v>
      </c>
      <c r="BK18" s="44">
        <f t="shared" si="23"/>
        <v>0</v>
      </c>
      <c r="BL18" s="44">
        <f t="shared" si="24"/>
        <v>0</v>
      </c>
      <c r="BM18" s="44">
        <f t="shared" si="25"/>
        <v>0</v>
      </c>
      <c r="BN18" s="44">
        <f t="shared" si="26"/>
        <v>0</v>
      </c>
      <c r="BO18" s="44">
        <f t="shared" si="27"/>
        <v>0</v>
      </c>
      <c r="BP18" s="44">
        <f t="shared" si="28"/>
        <v>0</v>
      </c>
      <c r="BQ18" s="44">
        <f t="shared" si="49"/>
        <v>0</v>
      </c>
      <c r="BR18" s="44">
        <f t="shared" si="50"/>
        <v>0</v>
      </c>
      <c r="BS18" s="44">
        <f t="shared" si="51"/>
        <v>0</v>
      </c>
      <c r="BT18" s="44">
        <f t="shared" si="29"/>
        <v>0</v>
      </c>
      <c r="BU18" s="44">
        <f t="shared" si="30"/>
        <v>0</v>
      </c>
      <c r="BV18" s="44">
        <f t="shared" si="31"/>
        <v>0</v>
      </c>
      <c r="BW18" s="44">
        <f t="shared" si="32"/>
        <v>0</v>
      </c>
      <c r="BX18" s="44">
        <f t="shared" si="33"/>
        <v>1</v>
      </c>
      <c r="BY18" s="44">
        <f t="shared" si="34"/>
        <v>1</v>
      </c>
      <c r="BZ18" s="44">
        <f t="shared" si="35"/>
        <v>0</v>
      </c>
      <c r="CA18" s="44">
        <f t="shared" si="52"/>
        <v>0</v>
      </c>
      <c r="CB18" s="44">
        <f t="shared" si="36"/>
        <v>1</v>
      </c>
      <c r="CC18" s="44">
        <f t="shared" si="37"/>
        <v>1</v>
      </c>
      <c r="CD18" s="44">
        <f t="shared" si="38"/>
        <v>0</v>
      </c>
      <c r="CE18" s="44">
        <f t="shared" si="39"/>
        <v>1</v>
      </c>
      <c r="CF18" s="44">
        <f t="shared" si="40"/>
        <v>1</v>
      </c>
      <c r="CG18" s="143"/>
    </row>
    <row r="19" spans="1:133" s="7" customFormat="1" ht="15.75">
      <c r="A19" s="26" t="s">
        <v>58</v>
      </c>
      <c r="B19" s="48" t="s">
        <v>95</v>
      </c>
      <c r="C19" s="49">
        <f t="shared" si="0"/>
        <v>0</v>
      </c>
      <c r="D19" s="16"/>
      <c r="E19" s="21">
        <f t="shared" si="0"/>
      </c>
      <c r="F19" s="48" t="s">
        <v>99</v>
      </c>
      <c r="G19" s="49">
        <f t="shared" si="56"/>
        <v>0.5</v>
      </c>
      <c r="H19" s="24" t="s">
        <v>95</v>
      </c>
      <c r="I19" s="21">
        <f t="shared" si="54"/>
        <v>0</v>
      </c>
      <c r="J19" s="56" t="s">
        <v>95</v>
      </c>
      <c r="K19" s="49">
        <f t="shared" si="57"/>
        <v>0</v>
      </c>
      <c r="L19" s="22" t="s">
        <v>96</v>
      </c>
      <c r="M19" s="23">
        <f t="shared" si="58"/>
        <v>1</v>
      </c>
      <c r="N19" s="48" t="s">
        <v>95</v>
      </c>
      <c r="O19" s="49">
        <f t="shared" si="59"/>
        <v>0</v>
      </c>
      <c r="P19" s="16" t="s">
        <v>96</v>
      </c>
      <c r="Q19" s="23">
        <f t="shared" si="41"/>
        <v>1</v>
      </c>
      <c r="R19" s="53" t="s">
        <v>96</v>
      </c>
      <c r="S19" s="49">
        <f t="shared" si="60"/>
        <v>1</v>
      </c>
      <c r="T19" s="16" t="s">
        <v>96</v>
      </c>
      <c r="U19" s="23">
        <f t="shared" si="42"/>
        <v>1</v>
      </c>
      <c r="V19" s="53" t="s">
        <v>96</v>
      </c>
      <c r="W19" s="49">
        <f t="shared" si="61"/>
        <v>1</v>
      </c>
      <c r="X19" s="16" t="s">
        <v>95</v>
      </c>
      <c r="Y19" s="21">
        <f t="shared" si="62"/>
        <v>0</v>
      </c>
      <c r="Z19" s="53"/>
      <c r="AA19" s="49">
        <f t="shared" si="44"/>
      </c>
      <c r="AB19" s="16"/>
      <c r="AC19" s="21">
        <f t="shared" si="45"/>
      </c>
      <c r="AD19" s="53" t="s">
        <v>96</v>
      </c>
      <c r="AE19" s="63">
        <f t="shared" si="53"/>
        <v>1</v>
      </c>
      <c r="AF19" s="94" t="s">
        <v>96</v>
      </c>
      <c r="AG19" s="21">
        <f t="shared" si="63"/>
        <v>1</v>
      </c>
      <c r="AH19" s="56" t="s">
        <v>95</v>
      </c>
      <c r="AI19" s="49">
        <f t="shared" si="8"/>
        <v>0</v>
      </c>
      <c r="AJ19" s="24" t="s">
        <v>96</v>
      </c>
      <c r="AK19" s="21">
        <f t="shared" si="64"/>
        <v>1</v>
      </c>
      <c r="AL19" s="48" t="s">
        <v>96</v>
      </c>
      <c r="AM19" s="49">
        <f t="shared" si="65"/>
        <v>1</v>
      </c>
      <c r="AN19" s="22" t="s">
        <v>95</v>
      </c>
      <c r="AO19" s="21">
        <f t="shared" si="11"/>
        <v>0</v>
      </c>
      <c r="AP19" s="53" t="s">
        <v>95</v>
      </c>
      <c r="AQ19" s="49">
        <f t="shared" si="12"/>
        <v>0</v>
      </c>
      <c r="AR19" s="22" t="s">
        <v>96</v>
      </c>
      <c r="AS19" s="21">
        <f t="shared" si="55"/>
        <v>1</v>
      </c>
      <c r="AT19" s="48" t="s">
        <v>96</v>
      </c>
      <c r="AU19" s="49">
        <f t="shared" si="66"/>
        <v>1</v>
      </c>
      <c r="AV19" s="22" t="s">
        <v>96</v>
      </c>
      <c r="AW19" s="23">
        <f t="shared" si="67"/>
        <v>1</v>
      </c>
      <c r="AX19" s="75" t="s">
        <v>96</v>
      </c>
      <c r="AY19" s="49">
        <f t="shared" si="16"/>
        <v>1</v>
      </c>
      <c r="AZ19" s="72" t="s">
        <v>96</v>
      </c>
      <c r="BA19" s="23">
        <f t="shared" si="68"/>
        <v>1</v>
      </c>
      <c r="BB19" s="75" t="s">
        <v>95</v>
      </c>
      <c r="BC19" s="63">
        <f t="shared" si="69"/>
        <v>0</v>
      </c>
      <c r="BD19" s="25">
        <f t="shared" si="46"/>
        <v>14</v>
      </c>
      <c r="BE19" s="19">
        <f t="shared" si="47"/>
        <v>0.5185185185185185</v>
      </c>
      <c r="BF19" s="44">
        <f t="shared" si="19"/>
        <v>0</v>
      </c>
      <c r="BG19" s="44">
        <f t="shared" si="48"/>
        <v>0</v>
      </c>
      <c r="BH19" s="44">
        <f t="shared" si="20"/>
        <v>0</v>
      </c>
      <c r="BI19" s="44">
        <f t="shared" si="21"/>
        <v>0</v>
      </c>
      <c r="BJ19" s="44">
        <f t="shared" si="22"/>
        <v>0</v>
      </c>
      <c r="BK19" s="44">
        <f t="shared" si="23"/>
        <v>1</v>
      </c>
      <c r="BL19" s="44">
        <f t="shared" si="24"/>
        <v>0</v>
      </c>
      <c r="BM19" s="44">
        <f t="shared" si="25"/>
        <v>1</v>
      </c>
      <c r="BN19" s="44">
        <f t="shared" si="26"/>
        <v>1</v>
      </c>
      <c r="BO19" s="44">
        <f t="shared" si="27"/>
        <v>1</v>
      </c>
      <c r="BP19" s="44">
        <f t="shared" si="28"/>
        <v>1</v>
      </c>
      <c r="BQ19" s="44">
        <f t="shared" si="49"/>
        <v>0</v>
      </c>
      <c r="BR19" s="44">
        <f t="shared" si="50"/>
        <v>0</v>
      </c>
      <c r="BS19" s="44">
        <f t="shared" si="51"/>
        <v>0</v>
      </c>
      <c r="BT19" s="44">
        <f t="shared" si="29"/>
        <v>1</v>
      </c>
      <c r="BU19" s="44">
        <f t="shared" si="30"/>
        <v>1</v>
      </c>
      <c r="BV19" s="44">
        <f t="shared" si="31"/>
        <v>0</v>
      </c>
      <c r="BW19" s="44">
        <f t="shared" si="32"/>
        <v>1</v>
      </c>
      <c r="BX19" s="44">
        <f t="shared" si="33"/>
        <v>1</v>
      </c>
      <c r="BY19" s="44">
        <f t="shared" si="34"/>
        <v>0</v>
      </c>
      <c r="BZ19" s="44">
        <f t="shared" si="35"/>
        <v>0</v>
      </c>
      <c r="CA19" s="44">
        <f t="shared" si="52"/>
        <v>1</v>
      </c>
      <c r="CB19" s="44">
        <f t="shared" si="36"/>
        <v>1</v>
      </c>
      <c r="CC19" s="44">
        <f t="shared" si="37"/>
        <v>1</v>
      </c>
      <c r="CD19" s="44">
        <f t="shared" si="38"/>
        <v>1</v>
      </c>
      <c r="CE19" s="44">
        <f t="shared" si="39"/>
        <v>1</v>
      </c>
      <c r="CF19" s="44">
        <f t="shared" si="40"/>
        <v>0</v>
      </c>
      <c r="CG19" s="143"/>
      <c r="CH19" s="77"/>
      <c r="CI19" s="77"/>
      <c r="CJ19" s="6"/>
      <c r="CK19" s="6"/>
      <c r="CL19" s="6"/>
      <c r="CM19" s="6"/>
      <c r="CN19" s="8"/>
      <c r="CO19" s="8"/>
      <c r="CP19" s="8"/>
      <c r="CQ19" s="8"/>
      <c r="CR19" s="8"/>
      <c r="CS19" s="8"/>
      <c r="CT19" s="8"/>
      <c r="CU19" s="70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</row>
    <row r="20" spans="1:133" s="7" customFormat="1" ht="15.75">
      <c r="A20" s="20" t="s">
        <v>102</v>
      </c>
      <c r="B20" s="48" t="s">
        <v>95</v>
      </c>
      <c r="C20" s="49">
        <f>IF(B20="","",IF(B20="P",1,IF(B20="O",0.5,IF(B20="A",2,IF(B20="S",1.5,0)))))</f>
        <v>0</v>
      </c>
      <c r="D20" s="16"/>
      <c r="E20" s="21">
        <f t="shared" si="0"/>
      </c>
      <c r="F20" s="48" t="s">
        <v>99</v>
      </c>
      <c r="G20" s="49">
        <f>IF(F20="","",IF(F20="P",1,IF(F20="O",0.5,IF(F20="A",2,IF(F20="S",1.5,0)))))</f>
        <v>0.5</v>
      </c>
      <c r="H20" s="24" t="s">
        <v>95</v>
      </c>
      <c r="I20" s="21">
        <f>IF(H20="","",IF(H20="P",1,IF(H20="O",0.5,IF(H20="A",2,IF(H20="S",1.5,0)))))</f>
        <v>0</v>
      </c>
      <c r="J20" s="56" t="s">
        <v>97</v>
      </c>
      <c r="K20" s="49">
        <f>IF(J20="","",IF(J20="P",1,IF(J20="O",0.5,IF(J20="A",2,IF(J20="S",1.5,0)))))</f>
        <v>2</v>
      </c>
      <c r="L20" s="22" t="s">
        <v>97</v>
      </c>
      <c r="M20" s="23">
        <f>IF(L20="","",IF(L20="P",1,IF(L20="O",0.5,IF(L20="A",2,IF(L20="S",1.5,0)))))</f>
        <v>2</v>
      </c>
      <c r="N20" s="48" t="s">
        <v>95</v>
      </c>
      <c r="O20" s="49">
        <f>IF(N20="","",IF(N20="P",1,IF(N20="O",0.5,IF(N20="A",2,IF(N20="S",1.5,0)))))</f>
        <v>0</v>
      </c>
      <c r="P20" s="16" t="s">
        <v>97</v>
      </c>
      <c r="Q20" s="23">
        <f>IF(P20="","",IF(P20="P",1,IF(P20="O",0.5,IF(P20="A",2,IF(P20="S",1.5,0)))))</f>
        <v>2</v>
      </c>
      <c r="R20" s="53" t="s">
        <v>97</v>
      </c>
      <c r="S20" s="49">
        <f>IF(R20="","",IF(R20="P",1,IF(R20="O",0.5,IF(R20="A",2,IF(R20="S",1.5,0)))))</f>
        <v>2</v>
      </c>
      <c r="T20" s="16" t="s">
        <v>97</v>
      </c>
      <c r="U20" s="23">
        <f>IF(T20="","",IF(T20="P",1,IF(T20="O",0.5,IF(T20="A",2,IF(T20="S",1.5,0)))))</f>
        <v>2</v>
      </c>
      <c r="V20" s="53" t="s">
        <v>95</v>
      </c>
      <c r="W20" s="49">
        <f>IF(V20="","",IF(V20="P",1,IF(V20="O",0.5,IF(V20="A",2,IF(V20="S",1.5,0)))))</f>
        <v>0</v>
      </c>
      <c r="X20" s="16" t="s">
        <v>97</v>
      </c>
      <c r="Y20" s="21">
        <f>IF(X20="","",IF(X20="P",1,IF(X20="O",0.5,IF(X20="A",2,IF(X20="S",1.5,0)))))</f>
        <v>2</v>
      </c>
      <c r="Z20" s="53"/>
      <c r="AA20" s="49">
        <f t="shared" si="44"/>
      </c>
      <c r="AB20" s="16"/>
      <c r="AC20" s="21">
        <f t="shared" si="45"/>
      </c>
      <c r="AD20" s="53" t="s">
        <v>97</v>
      </c>
      <c r="AE20" s="63">
        <f>IF(AD20="","",IF(AD20="P",1,IF(AD20="O",0.5,IF(AD20="A",2,IF(AD20="S",1.5,0)))))</f>
        <v>2</v>
      </c>
      <c r="AF20" s="94" t="s">
        <v>95</v>
      </c>
      <c r="AG20" s="21">
        <f>IF(AF20="","",IF(AF20="P",1,IF(AF20="O",0.5,IF(AF20="A",2,IF(AF20="S",1.5,0)))))</f>
        <v>0</v>
      </c>
      <c r="AH20" s="56" t="s">
        <v>97</v>
      </c>
      <c r="AI20" s="49">
        <f>IF(AH20="","",IF(AH20="P",1,IF(AH20="O",0.5,IF(AH20="A",2,IF(AH20="S",1.5,0)))))</f>
        <v>2</v>
      </c>
      <c r="AJ20" s="24" t="s">
        <v>97</v>
      </c>
      <c r="AK20" s="21">
        <f>IF(AJ20="","",IF(AJ20="P",1,IF(AJ20="O",0.5,IF(AJ20="A",2,IF(AJ20="S",1.5,0)))))</f>
        <v>2</v>
      </c>
      <c r="AL20" s="48" t="s">
        <v>95</v>
      </c>
      <c r="AM20" s="49">
        <f>IF(AL20="","",IF(AL20="P",1,IF(AL20="O",0.5,IF(AL20="A",2,IF(AL20="S",1.5,0)))))</f>
        <v>0</v>
      </c>
      <c r="AN20" s="22" t="s">
        <v>95</v>
      </c>
      <c r="AO20" s="21">
        <f>IF(AN20="","",IF(AN20="P",1,IF(AN20="O",0.5,IF(AN20="A",2,IF(AN20="S",1.5,0)))))</f>
        <v>0</v>
      </c>
      <c r="AP20" s="53" t="s">
        <v>95</v>
      </c>
      <c r="AQ20" s="49">
        <f>IF(AP20="","",IF(AP20="P",1,IF(AP20="O",0.5,IF(AP20="A",2,IF(AP20="S",1.5,0)))))</f>
        <v>0</v>
      </c>
      <c r="AR20" s="22" t="s">
        <v>96</v>
      </c>
      <c r="AS20" s="21">
        <f>IF(AR20="","",IF(AR20="P",1,IF(AR20="O",0.5,IF(AR20="A",2,IF(AR20="S",1.5,0)))))</f>
        <v>1</v>
      </c>
      <c r="AT20" s="48" t="s">
        <v>97</v>
      </c>
      <c r="AU20" s="49">
        <f>IF(AT20="","",IF(AT20="P",1,IF(AT20="O",0.5,IF(AT20="A",2,IF(AT20="S",1.5,0)))))</f>
        <v>2</v>
      </c>
      <c r="AV20" s="22" t="s">
        <v>95</v>
      </c>
      <c r="AW20" s="23">
        <f>IF(AV20="","",IF(AV20="P",1,IF(AV20="O",0.5,IF(AV20="A",2,IF(AV20="S",1.5,0)))))</f>
        <v>0</v>
      </c>
      <c r="AX20" s="75" t="s">
        <v>95</v>
      </c>
      <c r="AY20" s="49">
        <f>IF(AX20="","",IF(AX20="P",1,IF(AX20="O",0.5,IF(AX20="A",2,IF(AX20="S",1.5,0)))))</f>
        <v>0</v>
      </c>
      <c r="AZ20" s="72" t="s">
        <v>95</v>
      </c>
      <c r="BA20" s="23">
        <f>IF(AZ20="","",IF(AZ20="P",1,IF(AZ20="O",0.5,IF(AZ20="A",2,IF(AZ20="S",1.5,0)))))</f>
        <v>0</v>
      </c>
      <c r="BB20" s="75" t="s">
        <v>95</v>
      </c>
      <c r="BC20" s="63">
        <f>IF(BB20="","",IF(BB20="P",1,IF(BB20="O",0.5,IF(BB20="A",2,IF(BB20="S",1.5,0)))))</f>
        <v>0</v>
      </c>
      <c r="BD20" s="25">
        <f t="shared" si="46"/>
        <v>11</v>
      </c>
      <c r="BE20" s="19">
        <f t="shared" si="47"/>
        <v>0.4074074074074074</v>
      </c>
      <c r="BF20" s="44">
        <f t="shared" si="19"/>
        <v>0</v>
      </c>
      <c r="BG20" s="44">
        <f t="shared" si="48"/>
        <v>0</v>
      </c>
      <c r="BH20" s="44">
        <f t="shared" si="20"/>
        <v>0</v>
      </c>
      <c r="BI20" s="44">
        <f t="shared" si="21"/>
        <v>0</v>
      </c>
      <c r="BJ20" s="44">
        <f t="shared" si="22"/>
        <v>1</v>
      </c>
      <c r="BK20" s="44">
        <f t="shared" si="23"/>
        <v>1</v>
      </c>
      <c r="BL20" s="44">
        <f t="shared" si="24"/>
        <v>0</v>
      </c>
      <c r="BM20" s="44">
        <f t="shared" si="25"/>
        <v>1</v>
      </c>
      <c r="BN20" s="44">
        <f t="shared" si="26"/>
        <v>1</v>
      </c>
      <c r="BO20" s="44">
        <f t="shared" si="27"/>
        <v>1</v>
      </c>
      <c r="BP20" s="44">
        <f t="shared" si="28"/>
        <v>0</v>
      </c>
      <c r="BQ20" s="44">
        <f t="shared" si="49"/>
        <v>1</v>
      </c>
      <c r="BR20" s="44">
        <f t="shared" si="50"/>
        <v>0</v>
      </c>
      <c r="BS20" s="44">
        <f t="shared" si="51"/>
        <v>0</v>
      </c>
      <c r="BT20" s="44">
        <f t="shared" si="29"/>
        <v>1</v>
      </c>
      <c r="BU20" s="44">
        <f t="shared" si="30"/>
        <v>0</v>
      </c>
      <c r="BV20" s="44">
        <f t="shared" si="31"/>
        <v>1</v>
      </c>
      <c r="BW20" s="44">
        <f t="shared" si="32"/>
        <v>1</v>
      </c>
      <c r="BX20" s="44">
        <f t="shared" si="33"/>
        <v>0</v>
      </c>
      <c r="BY20" s="44">
        <f t="shared" si="34"/>
        <v>0</v>
      </c>
      <c r="BZ20" s="44">
        <f t="shared" si="35"/>
        <v>0</v>
      </c>
      <c r="CA20" s="44">
        <f t="shared" si="52"/>
        <v>1</v>
      </c>
      <c r="CB20" s="44">
        <f t="shared" si="36"/>
        <v>1</v>
      </c>
      <c r="CC20" s="44">
        <f t="shared" si="37"/>
        <v>0</v>
      </c>
      <c r="CD20" s="44">
        <f t="shared" si="38"/>
        <v>0</v>
      </c>
      <c r="CE20" s="44">
        <f t="shared" si="39"/>
        <v>0</v>
      </c>
      <c r="CF20" s="44">
        <f t="shared" si="40"/>
        <v>0</v>
      </c>
      <c r="CG20" s="143"/>
      <c r="CH20" s="77"/>
      <c r="CI20" s="77"/>
      <c r="CJ20" s="6"/>
      <c r="CK20" s="6"/>
      <c r="CL20" s="6"/>
      <c r="CM20" s="6"/>
      <c r="CN20" s="8"/>
      <c r="CO20" s="8"/>
      <c r="CP20" s="8"/>
      <c r="CQ20" s="8"/>
      <c r="CR20" s="8"/>
      <c r="CS20" s="8"/>
      <c r="CT20" s="8"/>
      <c r="CU20" s="70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</row>
    <row r="21" spans="1:133" s="7" customFormat="1" ht="15.75">
      <c r="A21" s="92" t="s">
        <v>104</v>
      </c>
      <c r="B21" s="48" t="s">
        <v>95</v>
      </c>
      <c r="C21" s="49">
        <f t="shared" si="0"/>
        <v>0</v>
      </c>
      <c r="D21" s="16"/>
      <c r="E21" s="21">
        <f t="shared" si="0"/>
      </c>
      <c r="F21" s="48" t="s">
        <v>99</v>
      </c>
      <c r="G21" s="49">
        <f t="shared" si="56"/>
        <v>0.5</v>
      </c>
      <c r="H21" s="24" t="s">
        <v>95</v>
      </c>
      <c r="I21" s="21">
        <f t="shared" si="54"/>
        <v>0</v>
      </c>
      <c r="J21" s="56" t="s">
        <v>95</v>
      </c>
      <c r="K21" s="49">
        <f t="shared" si="57"/>
        <v>0</v>
      </c>
      <c r="L21" s="22" t="s">
        <v>96</v>
      </c>
      <c r="M21" s="23">
        <f t="shared" si="58"/>
        <v>1</v>
      </c>
      <c r="N21" s="48" t="s">
        <v>95</v>
      </c>
      <c r="O21" s="49">
        <f t="shared" si="59"/>
        <v>0</v>
      </c>
      <c r="P21" s="16" t="s">
        <v>96</v>
      </c>
      <c r="Q21" s="23">
        <f t="shared" si="41"/>
        <v>1</v>
      </c>
      <c r="R21" s="53" t="s">
        <v>96</v>
      </c>
      <c r="S21" s="49">
        <f t="shared" si="60"/>
        <v>1</v>
      </c>
      <c r="T21" s="16" t="s">
        <v>96</v>
      </c>
      <c r="U21" s="23">
        <f t="shared" si="42"/>
        <v>1</v>
      </c>
      <c r="V21" s="53" t="s">
        <v>96</v>
      </c>
      <c r="W21" s="49">
        <f t="shared" si="61"/>
        <v>1</v>
      </c>
      <c r="X21" s="16" t="s">
        <v>96</v>
      </c>
      <c r="Y21" s="21">
        <f t="shared" si="62"/>
        <v>1</v>
      </c>
      <c r="Z21" s="53"/>
      <c r="AA21" s="49">
        <f t="shared" si="44"/>
      </c>
      <c r="AB21" s="16"/>
      <c r="AC21" s="21">
        <f t="shared" si="45"/>
      </c>
      <c r="AD21" s="53" t="s">
        <v>95</v>
      </c>
      <c r="AE21" s="63">
        <f t="shared" si="53"/>
        <v>0</v>
      </c>
      <c r="AF21" s="94" t="s">
        <v>96</v>
      </c>
      <c r="AG21" s="21">
        <f t="shared" si="63"/>
        <v>1</v>
      </c>
      <c r="AH21" s="56" t="s">
        <v>96</v>
      </c>
      <c r="AI21" s="49">
        <f t="shared" si="8"/>
        <v>1</v>
      </c>
      <c r="AJ21" s="24" t="s">
        <v>96</v>
      </c>
      <c r="AK21" s="21">
        <f t="shared" si="64"/>
        <v>1</v>
      </c>
      <c r="AL21" s="48" t="s">
        <v>96</v>
      </c>
      <c r="AM21" s="49">
        <f t="shared" si="65"/>
        <v>1</v>
      </c>
      <c r="AN21" s="22" t="s">
        <v>96</v>
      </c>
      <c r="AO21" s="21">
        <f t="shared" si="11"/>
        <v>1</v>
      </c>
      <c r="AP21" s="53" t="s">
        <v>95</v>
      </c>
      <c r="AQ21" s="49">
        <f t="shared" si="12"/>
        <v>0</v>
      </c>
      <c r="AR21" s="22" t="s">
        <v>96</v>
      </c>
      <c r="AS21" s="21">
        <f aca="true" t="shared" si="70" ref="AS21:AS36">IF(AR21="","",IF(AR21="P",1,IF(AR21="O",0.5,IF(AR21="A",2,IF(AR21="S",1.5,0)))))</f>
        <v>1</v>
      </c>
      <c r="AT21" s="48" t="s">
        <v>96</v>
      </c>
      <c r="AU21" s="49">
        <f t="shared" si="66"/>
        <v>1</v>
      </c>
      <c r="AV21" s="22" t="s">
        <v>96</v>
      </c>
      <c r="AW21" s="23">
        <f t="shared" si="67"/>
        <v>1</v>
      </c>
      <c r="AX21" s="75" t="s">
        <v>96</v>
      </c>
      <c r="AY21" s="49">
        <f t="shared" si="16"/>
        <v>1</v>
      </c>
      <c r="AZ21" s="72" t="s">
        <v>96</v>
      </c>
      <c r="BA21" s="23">
        <f t="shared" si="68"/>
        <v>1</v>
      </c>
      <c r="BB21" s="75" t="s">
        <v>96</v>
      </c>
      <c r="BC21" s="63">
        <f t="shared" si="69"/>
        <v>1</v>
      </c>
      <c r="BD21" s="25">
        <f t="shared" si="46"/>
        <v>17</v>
      </c>
      <c r="BE21" s="19">
        <f t="shared" si="47"/>
        <v>0.6296296296296297</v>
      </c>
      <c r="BF21" s="44">
        <f t="shared" si="19"/>
        <v>0</v>
      </c>
      <c r="BG21" s="44">
        <f t="shared" si="48"/>
        <v>0</v>
      </c>
      <c r="BH21" s="44">
        <f t="shared" si="20"/>
        <v>0</v>
      </c>
      <c r="BI21" s="44">
        <f t="shared" si="21"/>
        <v>0</v>
      </c>
      <c r="BJ21" s="44">
        <f t="shared" si="22"/>
        <v>0</v>
      </c>
      <c r="BK21" s="44">
        <f t="shared" si="23"/>
        <v>1</v>
      </c>
      <c r="BL21" s="44">
        <f t="shared" si="24"/>
        <v>0</v>
      </c>
      <c r="BM21" s="44">
        <f t="shared" si="25"/>
        <v>1</v>
      </c>
      <c r="BN21" s="44">
        <f t="shared" si="26"/>
        <v>1</v>
      </c>
      <c r="BO21" s="44">
        <f t="shared" si="27"/>
        <v>1</v>
      </c>
      <c r="BP21" s="44">
        <f t="shared" si="28"/>
        <v>1</v>
      </c>
      <c r="BQ21" s="44">
        <f t="shared" si="49"/>
        <v>1</v>
      </c>
      <c r="BR21" s="44">
        <f t="shared" si="50"/>
        <v>0</v>
      </c>
      <c r="BS21" s="44">
        <f t="shared" si="51"/>
        <v>0</v>
      </c>
      <c r="BT21" s="44">
        <f t="shared" si="29"/>
        <v>0</v>
      </c>
      <c r="BU21" s="44">
        <f t="shared" si="30"/>
        <v>1</v>
      </c>
      <c r="BV21" s="44">
        <f t="shared" si="31"/>
        <v>1</v>
      </c>
      <c r="BW21" s="44">
        <f t="shared" si="32"/>
        <v>1</v>
      </c>
      <c r="BX21" s="44">
        <f t="shared" si="33"/>
        <v>1</v>
      </c>
      <c r="BY21" s="44">
        <f t="shared" si="34"/>
        <v>1</v>
      </c>
      <c r="BZ21" s="44">
        <f t="shared" si="35"/>
        <v>0</v>
      </c>
      <c r="CA21" s="44">
        <f t="shared" si="52"/>
        <v>1</v>
      </c>
      <c r="CB21" s="44">
        <f t="shared" si="36"/>
        <v>1</v>
      </c>
      <c r="CC21" s="44">
        <f t="shared" si="37"/>
        <v>1</v>
      </c>
      <c r="CD21" s="44">
        <f t="shared" si="38"/>
        <v>1</v>
      </c>
      <c r="CE21" s="44">
        <f t="shared" si="39"/>
        <v>1</v>
      </c>
      <c r="CF21" s="44">
        <f t="shared" si="40"/>
        <v>1</v>
      </c>
      <c r="CG21" s="143"/>
      <c r="CH21" s="77"/>
      <c r="CI21" s="77"/>
      <c r="CJ21" s="6"/>
      <c r="CK21" s="6"/>
      <c r="CL21" s="6"/>
      <c r="CM21" s="6"/>
      <c r="CN21" s="8"/>
      <c r="CO21" s="8"/>
      <c r="CP21" s="8"/>
      <c r="CQ21" s="8"/>
      <c r="CR21" s="8"/>
      <c r="CS21" s="8"/>
      <c r="CT21" s="8"/>
      <c r="CU21" s="70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</row>
    <row r="22" spans="1:133" s="7" customFormat="1" ht="15.75">
      <c r="A22" s="26" t="s">
        <v>59</v>
      </c>
      <c r="B22" s="48" t="s">
        <v>95</v>
      </c>
      <c r="C22" s="49">
        <f t="shared" si="0"/>
        <v>0</v>
      </c>
      <c r="D22" s="16"/>
      <c r="E22" s="21">
        <f t="shared" si="0"/>
      </c>
      <c r="F22" s="48" t="s">
        <v>96</v>
      </c>
      <c r="G22" s="49">
        <f t="shared" si="56"/>
        <v>1</v>
      </c>
      <c r="H22" s="24" t="s">
        <v>95</v>
      </c>
      <c r="I22" s="21">
        <f t="shared" si="54"/>
        <v>0</v>
      </c>
      <c r="J22" s="56" t="s">
        <v>95</v>
      </c>
      <c r="K22" s="49">
        <f t="shared" si="57"/>
        <v>0</v>
      </c>
      <c r="L22" s="22" t="s">
        <v>95</v>
      </c>
      <c r="M22" s="23">
        <f t="shared" si="58"/>
        <v>0</v>
      </c>
      <c r="N22" s="48" t="s">
        <v>95</v>
      </c>
      <c r="O22" s="49">
        <f t="shared" si="59"/>
        <v>0</v>
      </c>
      <c r="P22" s="16" t="s">
        <v>95</v>
      </c>
      <c r="Q22" s="23">
        <f t="shared" si="41"/>
        <v>0</v>
      </c>
      <c r="R22" s="53" t="s">
        <v>95</v>
      </c>
      <c r="S22" s="49">
        <f t="shared" si="60"/>
        <v>0</v>
      </c>
      <c r="T22" s="16" t="s">
        <v>95</v>
      </c>
      <c r="U22" s="23">
        <f t="shared" si="42"/>
        <v>0</v>
      </c>
      <c r="V22" s="53" t="s">
        <v>95</v>
      </c>
      <c r="W22" s="49">
        <f t="shared" si="61"/>
        <v>0</v>
      </c>
      <c r="X22" s="16" t="s">
        <v>95</v>
      </c>
      <c r="Y22" s="21">
        <f t="shared" si="62"/>
        <v>0</v>
      </c>
      <c r="Z22" s="53"/>
      <c r="AA22" s="49">
        <f t="shared" si="44"/>
      </c>
      <c r="AB22" s="16"/>
      <c r="AC22" s="21">
        <f t="shared" si="45"/>
      </c>
      <c r="AD22" s="53" t="s">
        <v>95</v>
      </c>
      <c r="AE22" s="63">
        <f t="shared" si="53"/>
        <v>0</v>
      </c>
      <c r="AF22" s="94" t="s">
        <v>95</v>
      </c>
      <c r="AG22" s="21">
        <f t="shared" si="63"/>
        <v>0</v>
      </c>
      <c r="AH22" s="56" t="s">
        <v>95</v>
      </c>
      <c r="AI22" s="49">
        <f t="shared" si="8"/>
        <v>0</v>
      </c>
      <c r="AJ22" s="24" t="s">
        <v>95</v>
      </c>
      <c r="AK22" s="21">
        <f t="shared" si="64"/>
        <v>0</v>
      </c>
      <c r="AL22" s="48" t="s">
        <v>96</v>
      </c>
      <c r="AM22" s="49">
        <f t="shared" si="65"/>
        <v>1</v>
      </c>
      <c r="AN22" s="22" t="s">
        <v>95</v>
      </c>
      <c r="AO22" s="21">
        <f t="shared" si="11"/>
        <v>0</v>
      </c>
      <c r="AP22" s="53" t="s">
        <v>95</v>
      </c>
      <c r="AQ22" s="49">
        <f t="shared" si="12"/>
        <v>0</v>
      </c>
      <c r="AR22" s="22" t="s">
        <v>96</v>
      </c>
      <c r="AS22" s="21">
        <f t="shared" si="70"/>
        <v>1</v>
      </c>
      <c r="AT22" s="48" t="s">
        <v>95</v>
      </c>
      <c r="AU22" s="49">
        <f t="shared" si="66"/>
        <v>0</v>
      </c>
      <c r="AV22" s="22" t="s">
        <v>96</v>
      </c>
      <c r="AW22" s="23">
        <f t="shared" si="67"/>
        <v>1</v>
      </c>
      <c r="AX22" s="75" t="s">
        <v>95</v>
      </c>
      <c r="AY22" s="49">
        <f t="shared" si="16"/>
        <v>0</v>
      </c>
      <c r="AZ22" s="72" t="s">
        <v>95</v>
      </c>
      <c r="BA22" s="23">
        <f t="shared" si="68"/>
        <v>0</v>
      </c>
      <c r="BB22" s="75" t="s">
        <v>95</v>
      </c>
      <c r="BC22" s="63">
        <f t="shared" si="69"/>
        <v>0</v>
      </c>
      <c r="BD22" s="25">
        <f t="shared" si="46"/>
        <v>4</v>
      </c>
      <c r="BE22" s="19">
        <f t="shared" si="47"/>
        <v>0.14814814814814814</v>
      </c>
      <c r="BF22" s="44">
        <f t="shared" si="19"/>
        <v>0</v>
      </c>
      <c r="BG22" s="44">
        <f t="shared" si="48"/>
        <v>0</v>
      </c>
      <c r="BH22" s="44">
        <f t="shared" si="20"/>
        <v>1</v>
      </c>
      <c r="BI22" s="44">
        <f t="shared" si="21"/>
        <v>0</v>
      </c>
      <c r="BJ22" s="44">
        <f t="shared" si="22"/>
        <v>0</v>
      </c>
      <c r="BK22" s="44">
        <f t="shared" si="23"/>
        <v>0</v>
      </c>
      <c r="BL22" s="44">
        <f t="shared" si="24"/>
        <v>0</v>
      </c>
      <c r="BM22" s="44">
        <f t="shared" si="25"/>
        <v>0</v>
      </c>
      <c r="BN22" s="44">
        <f t="shared" si="26"/>
        <v>0</v>
      </c>
      <c r="BO22" s="44">
        <f t="shared" si="27"/>
        <v>0</v>
      </c>
      <c r="BP22" s="44">
        <f t="shared" si="28"/>
        <v>0</v>
      </c>
      <c r="BQ22" s="44">
        <f t="shared" si="49"/>
        <v>0</v>
      </c>
      <c r="BR22" s="44">
        <f t="shared" si="50"/>
        <v>0</v>
      </c>
      <c r="BS22" s="44">
        <f t="shared" si="51"/>
        <v>0</v>
      </c>
      <c r="BT22" s="44">
        <f t="shared" si="29"/>
        <v>0</v>
      </c>
      <c r="BU22" s="44">
        <f t="shared" si="30"/>
        <v>0</v>
      </c>
      <c r="BV22" s="44">
        <f t="shared" si="31"/>
        <v>0</v>
      </c>
      <c r="BW22" s="44">
        <f t="shared" si="32"/>
        <v>0</v>
      </c>
      <c r="BX22" s="44">
        <f t="shared" si="33"/>
        <v>1</v>
      </c>
      <c r="BY22" s="44">
        <f t="shared" si="34"/>
        <v>0</v>
      </c>
      <c r="BZ22" s="44">
        <f t="shared" si="35"/>
        <v>0</v>
      </c>
      <c r="CA22" s="44">
        <f t="shared" si="52"/>
        <v>1</v>
      </c>
      <c r="CB22" s="44">
        <f t="shared" si="36"/>
        <v>0</v>
      </c>
      <c r="CC22" s="44">
        <f t="shared" si="37"/>
        <v>1</v>
      </c>
      <c r="CD22" s="44">
        <f t="shared" si="38"/>
        <v>0</v>
      </c>
      <c r="CE22" s="44">
        <f t="shared" si="39"/>
        <v>0</v>
      </c>
      <c r="CF22" s="44">
        <f t="shared" si="40"/>
        <v>0</v>
      </c>
      <c r="CG22" s="143"/>
      <c r="CH22" s="77"/>
      <c r="CI22" s="77"/>
      <c r="CJ22" s="6"/>
      <c r="CK22" s="6"/>
      <c r="CL22" s="6"/>
      <c r="CM22" s="6"/>
      <c r="CN22" s="8"/>
      <c r="CO22" s="8"/>
      <c r="CP22" s="8"/>
      <c r="CQ22" s="8"/>
      <c r="CR22" s="8"/>
      <c r="CS22" s="8"/>
      <c r="CT22" s="8"/>
      <c r="CU22" s="70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</row>
    <row r="23" spans="1:133" s="7" customFormat="1" ht="15.75">
      <c r="A23" s="26" t="s">
        <v>60</v>
      </c>
      <c r="B23" s="48" t="s">
        <v>95</v>
      </c>
      <c r="C23" s="49">
        <f t="shared" si="0"/>
        <v>0</v>
      </c>
      <c r="D23" s="16"/>
      <c r="E23" s="21">
        <f t="shared" si="0"/>
      </c>
      <c r="F23" s="48" t="s">
        <v>99</v>
      </c>
      <c r="G23" s="49">
        <f t="shared" si="56"/>
        <v>0.5</v>
      </c>
      <c r="H23" s="24" t="s">
        <v>95</v>
      </c>
      <c r="I23" s="21">
        <f t="shared" si="54"/>
        <v>0</v>
      </c>
      <c r="J23" s="56" t="s">
        <v>96</v>
      </c>
      <c r="K23" s="49">
        <f t="shared" si="57"/>
        <v>1</v>
      </c>
      <c r="L23" s="22" t="s">
        <v>96</v>
      </c>
      <c r="M23" s="23">
        <f t="shared" si="58"/>
        <v>1</v>
      </c>
      <c r="N23" s="48" t="s">
        <v>95</v>
      </c>
      <c r="O23" s="49">
        <f t="shared" si="59"/>
        <v>0</v>
      </c>
      <c r="P23" s="16" t="s">
        <v>96</v>
      </c>
      <c r="Q23" s="23">
        <f t="shared" si="41"/>
        <v>1</v>
      </c>
      <c r="R23" s="53" t="s">
        <v>96</v>
      </c>
      <c r="S23" s="49">
        <f t="shared" si="60"/>
        <v>1</v>
      </c>
      <c r="T23" s="16" t="s">
        <v>95</v>
      </c>
      <c r="U23" s="23">
        <f t="shared" si="42"/>
        <v>0</v>
      </c>
      <c r="V23" s="53" t="s">
        <v>96</v>
      </c>
      <c r="W23" s="49">
        <f t="shared" si="61"/>
        <v>1</v>
      </c>
      <c r="X23" s="16" t="s">
        <v>96</v>
      </c>
      <c r="Y23" s="21">
        <f t="shared" si="62"/>
        <v>1</v>
      </c>
      <c r="Z23" s="53"/>
      <c r="AA23" s="49">
        <f t="shared" si="44"/>
      </c>
      <c r="AB23" s="16"/>
      <c r="AC23" s="21">
        <f t="shared" si="45"/>
      </c>
      <c r="AD23" s="53" t="s">
        <v>95</v>
      </c>
      <c r="AE23" s="63">
        <f t="shared" si="53"/>
        <v>0</v>
      </c>
      <c r="AF23" s="94" t="s">
        <v>96</v>
      </c>
      <c r="AG23" s="21">
        <f t="shared" si="63"/>
        <v>1</v>
      </c>
      <c r="AH23" s="56" t="s">
        <v>96</v>
      </c>
      <c r="AI23" s="49">
        <f t="shared" si="8"/>
        <v>1</v>
      </c>
      <c r="AJ23" s="24" t="s">
        <v>96</v>
      </c>
      <c r="AK23" s="21">
        <f t="shared" si="64"/>
        <v>1</v>
      </c>
      <c r="AL23" s="48" t="s">
        <v>96</v>
      </c>
      <c r="AM23" s="49">
        <f t="shared" si="65"/>
        <v>1</v>
      </c>
      <c r="AN23" s="22" t="s">
        <v>95</v>
      </c>
      <c r="AO23" s="21">
        <f t="shared" si="11"/>
        <v>0</v>
      </c>
      <c r="AP23" s="53" t="s">
        <v>95</v>
      </c>
      <c r="AQ23" s="49">
        <f t="shared" si="12"/>
        <v>0</v>
      </c>
      <c r="AR23" s="22" t="s">
        <v>96</v>
      </c>
      <c r="AS23" s="21">
        <f t="shared" si="70"/>
        <v>1</v>
      </c>
      <c r="AT23" s="48" t="s">
        <v>96</v>
      </c>
      <c r="AU23" s="49">
        <f t="shared" si="66"/>
        <v>1</v>
      </c>
      <c r="AV23" s="22" t="s">
        <v>96</v>
      </c>
      <c r="AW23" s="23">
        <f t="shared" si="67"/>
        <v>1</v>
      </c>
      <c r="AX23" s="75" t="s">
        <v>96</v>
      </c>
      <c r="AY23" s="49">
        <f t="shared" si="16"/>
        <v>1</v>
      </c>
      <c r="AZ23" s="72" t="s">
        <v>96</v>
      </c>
      <c r="BA23" s="23">
        <f t="shared" si="68"/>
        <v>1</v>
      </c>
      <c r="BB23" s="75" t="s">
        <v>95</v>
      </c>
      <c r="BC23" s="63">
        <f t="shared" si="69"/>
        <v>0</v>
      </c>
      <c r="BD23" s="25">
        <f t="shared" si="46"/>
        <v>15</v>
      </c>
      <c r="BE23" s="19">
        <f t="shared" si="47"/>
        <v>0.5555555555555556</v>
      </c>
      <c r="BF23" s="44">
        <f t="shared" si="19"/>
        <v>0</v>
      </c>
      <c r="BG23" s="44">
        <f t="shared" si="48"/>
        <v>0</v>
      </c>
      <c r="BH23" s="44">
        <f t="shared" si="20"/>
        <v>0</v>
      </c>
      <c r="BI23" s="44">
        <f t="shared" si="21"/>
        <v>0</v>
      </c>
      <c r="BJ23" s="44">
        <f t="shared" si="22"/>
        <v>1</v>
      </c>
      <c r="BK23" s="44">
        <f t="shared" si="23"/>
        <v>1</v>
      </c>
      <c r="BL23" s="44">
        <f t="shared" si="24"/>
        <v>0</v>
      </c>
      <c r="BM23" s="44">
        <f t="shared" si="25"/>
        <v>1</v>
      </c>
      <c r="BN23" s="44">
        <f t="shared" si="26"/>
        <v>1</v>
      </c>
      <c r="BO23" s="44">
        <f t="shared" si="27"/>
        <v>0</v>
      </c>
      <c r="BP23" s="44">
        <f t="shared" si="28"/>
        <v>1</v>
      </c>
      <c r="BQ23" s="44">
        <f t="shared" si="49"/>
        <v>1</v>
      </c>
      <c r="BR23" s="44">
        <f t="shared" si="50"/>
        <v>0</v>
      </c>
      <c r="BS23" s="44">
        <f t="shared" si="51"/>
        <v>0</v>
      </c>
      <c r="BT23" s="44">
        <f t="shared" si="29"/>
        <v>0</v>
      </c>
      <c r="BU23" s="44">
        <f t="shared" si="30"/>
        <v>1</v>
      </c>
      <c r="BV23" s="44">
        <f t="shared" si="31"/>
        <v>1</v>
      </c>
      <c r="BW23" s="44">
        <f t="shared" si="32"/>
        <v>1</v>
      </c>
      <c r="BX23" s="44">
        <f t="shared" si="33"/>
        <v>1</v>
      </c>
      <c r="BY23" s="44">
        <f t="shared" si="34"/>
        <v>0</v>
      </c>
      <c r="BZ23" s="44">
        <f t="shared" si="35"/>
        <v>0</v>
      </c>
      <c r="CA23" s="44">
        <f t="shared" si="52"/>
        <v>1</v>
      </c>
      <c r="CB23" s="44">
        <f t="shared" si="36"/>
        <v>1</v>
      </c>
      <c r="CC23" s="44">
        <f t="shared" si="37"/>
        <v>1</v>
      </c>
      <c r="CD23" s="44">
        <f t="shared" si="38"/>
        <v>1</v>
      </c>
      <c r="CE23" s="44">
        <f t="shared" si="39"/>
        <v>1</v>
      </c>
      <c r="CF23" s="44">
        <f t="shared" si="40"/>
        <v>0</v>
      </c>
      <c r="CG23" s="143"/>
      <c r="CH23" s="77"/>
      <c r="CI23" s="77"/>
      <c r="CJ23" s="6"/>
      <c r="CK23" s="6"/>
      <c r="CL23" s="6"/>
      <c r="CM23" s="6"/>
      <c r="CN23" s="8"/>
      <c r="CO23" s="8"/>
      <c r="CP23" s="8"/>
      <c r="CQ23" s="8"/>
      <c r="CR23" s="8"/>
      <c r="CS23" s="8"/>
      <c r="CT23" s="8"/>
      <c r="CU23" s="70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</row>
    <row r="24" spans="1:133" s="7" customFormat="1" ht="15.75">
      <c r="A24" s="26" t="s">
        <v>61</v>
      </c>
      <c r="B24" s="48" t="s">
        <v>95</v>
      </c>
      <c r="C24" s="49">
        <f t="shared" si="0"/>
        <v>0</v>
      </c>
      <c r="D24" s="16"/>
      <c r="E24" s="21">
        <f t="shared" si="0"/>
      </c>
      <c r="F24" s="48" t="s">
        <v>99</v>
      </c>
      <c r="G24" s="49">
        <f t="shared" si="56"/>
        <v>0.5</v>
      </c>
      <c r="H24" s="24" t="s">
        <v>95</v>
      </c>
      <c r="I24" s="21">
        <f t="shared" si="54"/>
        <v>0</v>
      </c>
      <c r="J24" s="56" t="s">
        <v>95</v>
      </c>
      <c r="K24" s="49">
        <f t="shared" si="57"/>
        <v>0</v>
      </c>
      <c r="L24" s="22" t="s">
        <v>95</v>
      </c>
      <c r="M24" s="23">
        <f t="shared" si="58"/>
        <v>0</v>
      </c>
      <c r="N24" s="48" t="s">
        <v>95</v>
      </c>
      <c r="O24" s="49">
        <f t="shared" si="59"/>
        <v>0</v>
      </c>
      <c r="P24" s="16" t="s">
        <v>96</v>
      </c>
      <c r="Q24" s="23">
        <f t="shared" si="41"/>
        <v>1</v>
      </c>
      <c r="R24" s="53" t="s">
        <v>96</v>
      </c>
      <c r="S24" s="49">
        <f t="shared" si="60"/>
        <v>1</v>
      </c>
      <c r="T24" s="16" t="s">
        <v>95</v>
      </c>
      <c r="U24" s="23">
        <f t="shared" si="42"/>
        <v>0</v>
      </c>
      <c r="V24" s="53" t="s">
        <v>99</v>
      </c>
      <c r="W24" s="49">
        <f t="shared" si="61"/>
        <v>0.5</v>
      </c>
      <c r="X24" s="16" t="s">
        <v>96</v>
      </c>
      <c r="Y24" s="21">
        <f t="shared" si="62"/>
        <v>1</v>
      </c>
      <c r="Z24" s="53"/>
      <c r="AA24" s="49">
        <f t="shared" si="44"/>
      </c>
      <c r="AB24" s="16"/>
      <c r="AC24" s="21">
        <f t="shared" si="45"/>
      </c>
      <c r="AD24" s="53" t="s">
        <v>96</v>
      </c>
      <c r="AE24" s="63">
        <f t="shared" si="53"/>
        <v>1</v>
      </c>
      <c r="AF24" s="94" t="s">
        <v>96</v>
      </c>
      <c r="AG24" s="21">
        <f t="shared" si="63"/>
        <v>1</v>
      </c>
      <c r="AH24" s="56" t="s">
        <v>96</v>
      </c>
      <c r="AI24" s="49">
        <f t="shared" si="8"/>
        <v>1</v>
      </c>
      <c r="AJ24" s="24" t="s">
        <v>95</v>
      </c>
      <c r="AK24" s="21">
        <f t="shared" si="64"/>
        <v>0</v>
      </c>
      <c r="AL24" s="48" t="s">
        <v>96</v>
      </c>
      <c r="AM24" s="49">
        <f t="shared" si="65"/>
        <v>1</v>
      </c>
      <c r="AN24" s="22" t="s">
        <v>96</v>
      </c>
      <c r="AO24" s="21">
        <f t="shared" si="11"/>
        <v>1</v>
      </c>
      <c r="AP24" s="53" t="s">
        <v>95</v>
      </c>
      <c r="AQ24" s="49">
        <f t="shared" si="12"/>
        <v>0</v>
      </c>
      <c r="AR24" s="22" t="s">
        <v>96</v>
      </c>
      <c r="AS24" s="21">
        <f t="shared" si="70"/>
        <v>1</v>
      </c>
      <c r="AT24" s="48" t="s">
        <v>96</v>
      </c>
      <c r="AU24" s="49">
        <f t="shared" si="66"/>
        <v>1</v>
      </c>
      <c r="AV24" s="22" t="s">
        <v>96</v>
      </c>
      <c r="AW24" s="23">
        <f t="shared" si="67"/>
        <v>1</v>
      </c>
      <c r="AX24" s="75" t="s">
        <v>99</v>
      </c>
      <c r="AY24" s="49">
        <f t="shared" si="16"/>
        <v>0.5</v>
      </c>
      <c r="AZ24" s="72" t="s">
        <v>96</v>
      </c>
      <c r="BA24" s="23">
        <f t="shared" si="68"/>
        <v>1</v>
      </c>
      <c r="BB24" s="75" t="s">
        <v>95</v>
      </c>
      <c r="BC24" s="63">
        <f t="shared" si="69"/>
        <v>0</v>
      </c>
      <c r="BD24" s="25">
        <f t="shared" si="46"/>
        <v>12</v>
      </c>
      <c r="BE24" s="19">
        <f t="shared" si="47"/>
        <v>0.4444444444444444</v>
      </c>
      <c r="BF24" s="44">
        <f t="shared" si="19"/>
        <v>0</v>
      </c>
      <c r="BG24" s="44">
        <f t="shared" si="48"/>
        <v>0</v>
      </c>
      <c r="BH24" s="44">
        <f t="shared" si="20"/>
        <v>0</v>
      </c>
      <c r="BI24" s="44">
        <f t="shared" si="21"/>
        <v>0</v>
      </c>
      <c r="BJ24" s="44">
        <f t="shared" si="22"/>
        <v>0</v>
      </c>
      <c r="BK24" s="44">
        <f t="shared" si="23"/>
        <v>0</v>
      </c>
      <c r="BL24" s="44">
        <f t="shared" si="24"/>
        <v>0</v>
      </c>
      <c r="BM24" s="44">
        <f t="shared" si="25"/>
        <v>1</v>
      </c>
      <c r="BN24" s="44">
        <f t="shared" si="26"/>
        <v>1</v>
      </c>
      <c r="BO24" s="44">
        <f t="shared" si="27"/>
        <v>0</v>
      </c>
      <c r="BP24" s="44">
        <f t="shared" si="28"/>
        <v>0</v>
      </c>
      <c r="BQ24" s="44">
        <f t="shared" si="49"/>
        <v>1</v>
      </c>
      <c r="BR24" s="44">
        <f t="shared" si="50"/>
        <v>0</v>
      </c>
      <c r="BS24" s="44">
        <f t="shared" si="51"/>
        <v>0</v>
      </c>
      <c r="BT24" s="44">
        <f t="shared" si="29"/>
        <v>1</v>
      </c>
      <c r="BU24" s="44">
        <f t="shared" si="30"/>
        <v>1</v>
      </c>
      <c r="BV24" s="44">
        <f t="shared" si="31"/>
        <v>1</v>
      </c>
      <c r="BW24" s="44">
        <f t="shared" si="32"/>
        <v>0</v>
      </c>
      <c r="BX24" s="44">
        <f t="shared" si="33"/>
        <v>1</v>
      </c>
      <c r="BY24" s="44">
        <f t="shared" si="34"/>
        <v>1</v>
      </c>
      <c r="BZ24" s="44">
        <f t="shared" si="35"/>
        <v>0</v>
      </c>
      <c r="CA24" s="44">
        <f t="shared" si="52"/>
        <v>1</v>
      </c>
      <c r="CB24" s="44">
        <f t="shared" si="36"/>
        <v>1</v>
      </c>
      <c r="CC24" s="44">
        <f t="shared" si="37"/>
        <v>1</v>
      </c>
      <c r="CD24" s="44">
        <f t="shared" si="38"/>
        <v>0</v>
      </c>
      <c r="CE24" s="44">
        <f t="shared" si="39"/>
        <v>1</v>
      </c>
      <c r="CF24" s="44">
        <f t="shared" si="40"/>
        <v>0</v>
      </c>
      <c r="CG24" s="143"/>
      <c r="CH24" s="77"/>
      <c r="CI24" s="77"/>
      <c r="CJ24" s="6"/>
      <c r="CK24" s="6"/>
      <c r="CL24" s="6"/>
      <c r="CM24" s="6"/>
      <c r="CN24" s="8"/>
      <c r="CO24" s="8"/>
      <c r="CP24" s="8"/>
      <c r="CQ24" s="8"/>
      <c r="CR24" s="8"/>
      <c r="CS24" s="8"/>
      <c r="CT24" s="8"/>
      <c r="CU24" s="70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</row>
    <row r="25" spans="1:133" s="7" customFormat="1" ht="15.75">
      <c r="A25" s="26" t="s">
        <v>62</v>
      </c>
      <c r="B25" s="48" t="s">
        <v>95</v>
      </c>
      <c r="C25" s="49">
        <f t="shared" si="0"/>
        <v>0</v>
      </c>
      <c r="D25" s="16"/>
      <c r="E25" s="21">
        <f t="shared" si="0"/>
      </c>
      <c r="F25" s="48" t="s">
        <v>96</v>
      </c>
      <c r="G25" s="49">
        <f t="shared" si="56"/>
        <v>1</v>
      </c>
      <c r="H25" s="24" t="s">
        <v>95</v>
      </c>
      <c r="I25" s="21">
        <f t="shared" si="54"/>
        <v>0</v>
      </c>
      <c r="J25" s="56" t="s">
        <v>99</v>
      </c>
      <c r="K25" s="49">
        <f>IF(J25="","",IF(J25="P",1,IF(J25="O",0.5,IF(J25="A",2,IF(J25="S",1.5,0)))))</f>
        <v>0.5</v>
      </c>
      <c r="L25" s="22" t="s">
        <v>96</v>
      </c>
      <c r="M25" s="23">
        <f t="shared" si="58"/>
        <v>1</v>
      </c>
      <c r="N25" s="48" t="s">
        <v>95</v>
      </c>
      <c r="O25" s="49">
        <f t="shared" si="59"/>
        <v>0</v>
      </c>
      <c r="P25" s="16" t="s">
        <v>96</v>
      </c>
      <c r="Q25" s="23">
        <f t="shared" si="41"/>
        <v>1</v>
      </c>
      <c r="R25" s="53" t="s">
        <v>96</v>
      </c>
      <c r="S25" s="49">
        <f t="shared" si="60"/>
        <v>1</v>
      </c>
      <c r="T25" s="16" t="s">
        <v>95</v>
      </c>
      <c r="U25" s="23">
        <f t="shared" si="42"/>
        <v>0</v>
      </c>
      <c r="V25" s="53" t="s">
        <v>99</v>
      </c>
      <c r="W25" s="49">
        <f t="shared" si="61"/>
        <v>0.5</v>
      </c>
      <c r="X25" s="16" t="s">
        <v>96</v>
      </c>
      <c r="Y25" s="21">
        <f t="shared" si="62"/>
        <v>1</v>
      </c>
      <c r="Z25" s="53"/>
      <c r="AA25" s="49">
        <f t="shared" si="44"/>
      </c>
      <c r="AB25" s="16"/>
      <c r="AC25" s="21">
        <f t="shared" si="45"/>
      </c>
      <c r="AD25" s="53" t="s">
        <v>95</v>
      </c>
      <c r="AE25" s="63">
        <f t="shared" si="53"/>
        <v>0</v>
      </c>
      <c r="AF25" s="94" t="s">
        <v>99</v>
      </c>
      <c r="AG25" s="21">
        <f t="shared" si="63"/>
        <v>0.5</v>
      </c>
      <c r="AH25" s="56" t="s">
        <v>96</v>
      </c>
      <c r="AI25" s="49">
        <f t="shared" si="8"/>
        <v>1</v>
      </c>
      <c r="AJ25" s="24" t="s">
        <v>96</v>
      </c>
      <c r="AK25" s="21">
        <f t="shared" si="64"/>
        <v>1</v>
      </c>
      <c r="AL25" s="48" t="s">
        <v>95</v>
      </c>
      <c r="AM25" s="49">
        <f t="shared" si="65"/>
        <v>0</v>
      </c>
      <c r="AN25" s="22" t="s">
        <v>95</v>
      </c>
      <c r="AO25" s="21">
        <f t="shared" si="11"/>
        <v>0</v>
      </c>
      <c r="AP25" s="53" t="s">
        <v>95</v>
      </c>
      <c r="AQ25" s="49">
        <f t="shared" si="12"/>
        <v>0</v>
      </c>
      <c r="AR25" s="22" t="s">
        <v>96</v>
      </c>
      <c r="AS25" s="21">
        <f t="shared" si="70"/>
        <v>1</v>
      </c>
      <c r="AT25" s="48" t="s">
        <v>96</v>
      </c>
      <c r="AU25" s="49">
        <f t="shared" si="66"/>
        <v>1</v>
      </c>
      <c r="AV25" s="22" t="s">
        <v>96</v>
      </c>
      <c r="AW25" s="23">
        <f t="shared" si="67"/>
        <v>1</v>
      </c>
      <c r="AX25" s="75" t="s">
        <v>96</v>
      </c>
      <c r="AY25" s="49">
        <f t="shared" si="16"/>
        <v>1</v>
      </c>
      <c r="AZ25" s="72" t="s">
        <v>95</v>
      </c>
      <c r="BA25" s="23">
        <f t="shared" si="68"/>
        <v>0</v>
      </c>
      <c r="BB25" s="75" t="s">
        <v>95</v>
      </c>
      <c r="BC25" s="63">
        <f t="shared" si="69"/>
        <v>0</v>
      </c>
      <c r="BD25" s="25">
        <f t="shared" si="46"/>
        <v>11</v>
      </c>
      <c r="BE25" s="19">
        <f t="shared" si="47"/>
        <v>0.4074074074074074</v>
      </c>
      <c r="BF25" s="44">
        <f t="shared" si="19"/>
        <v>0</v>
      </c>
      <c r="BG25" s="44">
        <f t="shared" si="48"/>
        <v>0</v>
      </c>
      <c r="BH25" s="44">
        <f t="shared" si="20"/>
        <v>1</v>
      </c>
      <c r="BI25" s="44">
        <f t="shared" si="21"/>
        <v>0</v>
      </c>
      <c r="BJ25" s="44">
        <f t="shared" si="22"/>
        <v>0</v>
      </c>
      <c r="BK25" s="44">
        <f t="shared" si="23"/>
        <v>1</v>
      </c>
      <c r="BL25" s="44">
        <f t="shared" si="24"/>
        <v>0</v>
      </c>
      <c r="BM25" s="44">
        <f t="shared" si="25"/>
        <v>1</v>
      </c>
      <c r="BN25" s="44">
        <f t="shared" si="26"/>
        <v>1</v>
      </c>
      <c r="BO25" s="44">
        <f t="shared" si="27"/>
        <v>0</v>
      </c>
      <c r="BP25" s="44">
        <f t="shared" si="28"/>
        <v>0</v>
      </c>
      <c r="BQ25" s="44">
        <f t="shared" si="49"/>
        <v>1</v>
      </c>
      <c r="BR25" s="44">
        <f t="shared" si="50"/>
        <v>0</v>
      </c>
      <c r="BS25" s="44">
        <f t="shared" si="51"/>
        <v>0</v>
      </c>
      <c r="BT25" s="44">
        <f t="shared" si="29"/>
        <v>0</v>
      </c>
      <c r="BU25" s="44">
        <f t="shared" si="30"/>
        <v>0</v>
      </c>
      <c r="BV25" s="44">
        <f t="shared" si="31"/>
        <v>1</v>
      </c>
      <c r="BW25" s="44">
        <f t="shared" si="32"/>
        <v>1</v>
      </c>
      <c r="BX25" s="44">
        <f t="shared" si="33"/>
        <v>0</v>
      </c>
      <c r="BY25" s="44">
        <f t="shared" si="34"/>
        <v>0</v>
      </c>
      <c r="BZ25" s="44">
        <f t="shared" si="35"/>
        <v>0</v>
      </c>
      <c r="CA25" s="44">
        <f t="shared" si="52"/>
        <v>1</v>
      </c>
      <c r="CB25" s="44">
        <f t="shared" si="36"/>
        <v>1</v>
      </c>
      <c r="CC25" s="44">
        <f t="shared" si="37"/>
        <v>1</v>
      </c>
      <c r="CD25" s="44">
        <f t="shared" si="38"/>
        <v>1</v>
      </c>
      <c r="CE25" s="44">
        <f t="shared" si="39"/>
        <v>0</v>
      </c>
      <c r="CF25" s="44">
        <f t="shared" si="40"/>
        <v>0</v>
      </c>
      <c r="CG25" s="143"/>
      <c r="CH25" s="77"/>
      <c r="CI25" s="77"/>
      <c r="CJ25" s="6"/>
      <c r="CK25" s="6"/>
      <c r="CL25" s="6"/>
      <c r="CM25" s="6"/>
      <c r="CN25" s="8"/>
      <c r="CO25" s="8"/>
      <c r="CP25" s="8"/>
      <c r="CQ25" s="8"/>
      <c r="CR25" s="8"/>
      <c r="CS25" s="8"/>
      <c r="CT25" s="8"/>
      <c r="CU25" s="70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</row>
    <row r="26" spans="1:133" s="7" customFormat="1" ht="15.75">
      <c r="A26" s="27" t="s">
        <v>30</v>
      </c>
      <c r="B26" s="48" t="s">
        <v>95</v>
      </c>
      <c r="C26" s="49">
        <f t="shared" si="0"/>
        <v>0</v>
      </c>
      <c r="D26" s="16"/>
      <c r="E26" s="21">
        <f t="shared" si="0"/>
      </c>
      <c r="F26" s="48" t="s">
        <v>98</v>
      </c>
      <c r="G26" s="49">
        <f t="shared" si="56"/>
        <v>1.5</v>
      </c>
      <c r="H26" s="24" t="s">
        <v>95</v>
      </c>
      <c r="I26" s="21">
        <f t="shared" si="54"/>
        <v>0</v>
      </c>
      <c r="J26" s="56" t="s">
        <v>98</v>
      </c>
      <c r="K26" s="49">
        <f t="shared" si="57"/>
        <v>1.5</v>
      </c>
      <c r="L26" s="22" t="s">
        <v>98</v>
      </c>
      <c r="M26" s="23">
        <f t="shared" si="58"/>
        <v>1.5</v>
      </c>
      <c r="N26" s="48" t="s">
        <v>95</v>
      </c>
      <c r="O26" s="49">
        <f t="shared" si="59"/>
        <v>0</v>
      </c>
      <c r="P26" s="16" t="s">
        <v>98</v>
      </c>
      <c r="Q26" s="23">
        <f t="shared" si="41"/>
        <v>1.5</v>
      </c>
      <c r="R26" s="53" t="s">
        <v>98</v>
      </c>
      <c r="S26" s="49">
        <f t="shared" si="60"/>
        <v>1.5</v>
      </c>
      <c r="T26" s="16" t="s">
        <v>95</v>
      </c>
      <c r="U26" s="23">
        <f t="shared" si="42"/>
        <v>0</v>
      </c>
      <c r="V26" s="53" t="s">
        <v>98</v>
      </c>
      <c r="W26" s="49">
        <f t="shared" si="61"/>
        <v>1.5</v>
      </c>
      <c r="X26" s="16" t="s">
        <v>98</v>
      </c>
      <c r="Y26" s="21">
        <f t="shared" si="62"/>
        <v>1.5</v>
      </c>
      <c r="Z26" s="53"/>
      <c r="AA26" s="49">
        <f t="shared" si="44"/>
      </c>
      <c r="AB26" s="16"/>
      <c r="AC26" s="21">
        <f t="shared" si="45"/>
      </c>
      <c r="AD26" s="53" t="s">
        <v>95</v>
      </c>
      <c r="AE26" s="63">
        <f t="shared" si="53"/>
        <v>0</v>
      </c>
      <c r="AF26" s="94" t="s">
        <v>98</v>
      </c>
      <c r="AG26" s="21">
        <f t="shared" si="63"/>
        <v>1.5</v>
      </c>
      <c r="AH26" s="56" t="s">
        <v>98</v>
      </c>
      <c r="AI26" s="49">
        <f t="shared" si="8"/>
        <v>1.5</v>
      </c>
      <c r="AJ26" s="24" t="s">
        <v>98</v>
      </c>
      <c r="AK26" s="21">
        <f t="shared" si="64"/>
        <v>1.5</v>
      </c>
      <c r="AL26" s="48" t="s">
        <v>95</v>
      </c>
      <c r="AM26" s="49">
        <f t="shared" si="65"/>
        <v>0</v>
      </c>
      <c r="AN26" s="22" t="s">
        <v>95</v>
      </c>
      <c r="AO26" s="21">
        <f t="shared" si="11"/>
        <v>0</v>
      </c>
      <c r="AP26" s="53" t="s">
        <v>95</v>
      </c>
      <c r="AQ26" s="49">
        <f t="shared" si="12"/>
        <v>0</v>
      </c>
      <c r="AR26" s="22" t="s">
        <v>95</v>
      </c>
      <c r="AS26" s="21">
        <f t="shared" si="70"/>
        <v>0</v>
      </c>
      <c r="AT26" s="48" t="s">
        <v>98</v>
      </c>
      <c r="AU26" s="49">
        <f t="shared" si="66"/>
        <v>1.5</v>
      </c>
      <c r="AV26" s="22" t="s">
        <v>98</v>
      </c>
      <c r="AW26" s="23">
        <f t="shared" si="67"/>
        <v>1.5</v>
      </c>
      <c r="AX26" s="75" t="s">
        <v>98</v>
      </c>
      <c r="AY26" s="49">
        <f t="shared" si="16"/>
        <v>1.5</v>
      </c>
      <c r="AZ26" s="72" t="s">
        <v>95</v>
      </c>
      <c r="BA26" s="23">
        <f t="shared" si="68"/>
        <v>0</v>
      </c>
      <c r="BB26" s="75" t="s">
        <v>95</v>
      </c>
      <c r="BC26" s="63">
        <f t="shared" si="69"/>
        <v>0</v>
      </c>
      <c r="BD26" s="25">
        <f t="shared" si="46"/>
        <v>13</v>
      </c>
      <c r="BE26" s="19">
        <f t="shared" si="47"/>
        <v>0.48148148148148145</v>
      </c>
      <c r="BF26" s="44">
        <f t="shared" si="19"/>
        <v>0</v>
      </c>
      <c r="BG26" s="44">
        <f t="shared" si="48"/>
        <v>0</v>
      </c>
      <c r="BH26" s="44">
        <f t="shared" si="20"/>
        <v>1</v>
      </c>
      <c r="BI26" s="44">
        <f t="shared" si="21"/>
        <v>0</v>
      </c>
      <c r="BJ26" s="44">
        <f t="shared" si="22"/>
        <v>1</v>
      </c>
      <c r="BK26" s="44">
        <f t="shared" si="23"/>
        <v>1</v>
      </c>
      <c r="BL26" s="44">
        <f t="shared" si="24"/>
        <v>0</v>
      </c>
      <c r="BM26" s="44">
        <f t="shared" si="25"/>
        <v>1</v>
      </c>
      <c r="BN26" s="44">
        <f t="shared" si="26"/>
        <v>1</v>
      </c>
      <c r="BO26" s="44">
        <f t="shared" si="27"/>
        <v>0</v>
      </c>
      <c r="BP26" s="44">
        <f t="shared" si="28"/>
        <v>1</v>
      </c>
      <c r="BQ26" s="44">
        <f t="shared" si="49"/>
        <v>1</v>
      </c>
      <c r="BR26" s="44">
        <f t="shared" si="50"/>
        <v>0</v>
      </c>
      <c r="BS26" s="44">
        <f t="shared" si="51"/>
        <v>0</v>
      </c>
      <c r="BT26" s="44">
        <f t="shared" si="29"/>
        <v>0</v>
      </c>
      <c r="BU26" s="44">
        <f t="shared" si="30"/>
        <v>1</v>
      </c>
      <c r="BV26" s="44">
        <f t="shared" si="31"/>
        <v>1</v>
      </c>
      <c r="BW26" s="44">
        <f t="shared" si="32"/>
        <v>1</v>
      </c>
      <c r="BX26" s="44">
        <f t="shared" si="33"/>
        <v>0</v>
      </c>
      <c r="BY26" s="44">
        <f t="shared" si="34"/>
        <v>0</v>
      </c>
      <c r="BZ26" s="44">
        <f t="shared" si="35"/>
        <v>0</v>
      </c>
      <c r="CA26" s="44">
        <f t="shared" si="52"/>
        <v>0</v>
      </c>
      <c r="CB26" s="44">
        <f t="shared" si="36"/>
        <v>1</v>
      </c>
      <c r="CC26" s="44">
        <f t="shared" si="37"/>
        <v>1</v>
      </c>
      <c r="CD26" s="44">
        <f t="shared" si="38"/>
        <v>1</v>
      </c>
      <c r="CE26" s="44">
        <f t="shared" si="39"/>
        <v>0</v>
      </c>
      <c r="CF26" s="44">
        <f t="shared" si="40"/>
        <v>0</v>
      </c>
      <c r="CG26" s="143"/>
      <c r="CH26" s="77"/>
      <c r="CI26" s="77"/>
      <c r="CJ26" s="6"/>
      <c r="CK26" s="6"/>
      <c r="CL26" s="6"/>
      <c r="CM26" s="6"/>
      <c r="CN26" s="8"/>
      <c r="CO26" s="8"/>
      <c r="CP26" s="8"/>
      <c r="CQ26" s="8"/>
      <c r="CR26" s="8"/>
      <c r="CS26" s="8"/>
      <c r="CT26" s="8"/>
      <c r="CU26" s="70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</row>
    <row r="27" spans="1:133" s="7" customFormat="1" ht="15.75" customHeight="1" thickBot="1">
      <c r="A27" s="20" t="s">
        <v>106</v>
      </c>
      <c r="B27" s="48" t="s">
        <v>95</v>
      </c>
      <c r="C27" s="49">
        <f t="shared" si="0"/>
        <v>0</v>
      </c>
      <c r="D27" s="16"/>
      <c r="E27" s="28">
        <f t="shared" si="0"/>
      </c>
      <c r="F27" s="48" t="s">
        <v>97</v>
      </c>
      <c r="G27" s="49">
        <f t="shared" si="56"/>
        <v>2</v>
      </c>
      <c r="H27" s="24" t="s">
        <v>95</v>
      </c>
      <c r="I27" s="21">
        <f t="shared" si="54"/>
        <v>0</v>
      </c>
      <c r="J27" s="56" t="s">
        <v>95</v>
      </c>
      <c r="K27" s="49">
        <f t="shared" si="57"/>
        <v>0</v>
      </c>
      <c r="L27" s="22" t="s">
        <v>95</v>
      </c>
      <c r="M27" s="23">
        <f t="shared" si="58"/>
        <v>0</v>
      </c>
      <c r="N27" s="48" t="s">
        <v>95</v>
      </c>
      <c r="O27" s="49">
        <f t="shared" si="59"/>
        <v>0</v>
      </c>
      <c r="P27" s="16" t="s">
        <v>97</v>
      </c>
      <c r="Q27" s="23">
        <f t="shared" si="41"/>
        <v>2</v>
      </c>
      <c r="R27" s="53" t="s">
        <v>97</v>
      </c>
      <c r="S27" s="49">
        <f t="shared" si="60"/>
        <v>2</v>
      </c>
      <c r="T27" s="16" t="s">
        <v>97</v>
      </c>
      <c r="U27" s="23">
        <f t="shared" si="42"/>
        <v>2</v>
      </c>
      <c r="V27" s="53" t="s">
        <v>97</v>
      </c>
      <c r="W27" s="49">
        <f t="shared" si="61"/>
        <v>2</v>
      </c>
      <c r="X27" s="16" t="s">
        <v>97</v>
      </c>
      <c r="Y27" s="21">
        <f t="shared" si="62"/>
        <v>2</v>
      </c>
      <c r="Z27" s="54"/>
      <c r="AA27" s="51">
        <f t="shared" si="44"/>
      </c>
      <c r="AB27" s="30"/>
      <c r="AC27" s="28">
        <f t="shared" si="45"/>
      </c>
      <c r="AD27" s="53" t="s">
        <v>97</v>
      </c>
      <c r="AE27" s="63">
        <f t="shared" si="53"/>
        <v>2</v>
      </c>
      <c r="AF27" s="94" t="s">
        <v>97</v>
      </c>
      <c r="AG27" s="21">
        <f t="shared" si="63"/>
        <v>2</v>
      </c>
      <c r="AH27" s="56" t="s">
        <v>97</v>
      </c>
      <c r="AI27" s="49">
        <f t="shared" si="8"/>
        <v>2</v>
      </c>
      <c r="AJ27" s="24" t="s">
        <v>99</v>
      </c>
      <c r="AK27" s="21">
        <f t="shared" si="64"/>
        <v>0.5</v>
      </c>
      <c r="AL27" s="48" t="s">
        <v>95</v>
      </c>
      <c r="AM27" s="49">
        <f t="shared" si="65"/>
        <v>0</v>
      </c>
      <c r="AN27" s="22" t="s">
        <v>95</v>
      </c>
      <c r="AO27" s="21">
        <f t="shared" si="11"/>
        <v>0</v>
      </c>
      <c r="AP27" s="53" t="s">
        <v>95</v>
      </c>
      <c r="AQ27" s="49">
        <f t="shared" si="12"/>
        <v>0</v>
      </c>
      <c r="AR27" s="22" t="s">
        <v>95</v>
      </c>
      <c r="AS27" s="21">
        <f t="shared" si="70"/>
        <v>0</v>
      </c>
      <c r="AT27" s="48" t="s">
        <v>97</v>
      </c>
      <c r="AU27" s="49">
        <f t="shared" si="66"/>
        <v>2</v>
      </c>
      <c r="AV27" s="22" t="s">
        <v>97</v>
      </c>
      <c r="AW27" s="23">
        <f t="shared" si="67"/>
        <v>2</v>
      </c>
      <c r="AX27" s="75" t="s">
        <v>97</v>
      </c>
      <c r="AY27" s="49">
        <f t="shared" si="16"/>
        <v>2</v>
      </c>
      <c r="AZ27" s="72" t="s">
        <v>95</v>
      </c>
      <c r="BA27" s="23">
        <f t="shared" si="68"/>
        <v>0</v>
      </c>
      <c r="BB27" s="75" t="s">
        <v>95</v>
      </c>
      <c r="BC27" s="63">
        <f t="shared" si="69"/>
        <v>0</v>
      </c>
      <c r="BD27" s="33">
        <f t="shared" si="46"/>
        <v>12</v>
      </c>
      <c r="BE27" s="34">
        <f t="shared" si="47"/>
        <v>0.4444444444444444</v>
      </c>
      <c r="BF27" s="44">
        <f t="shared" si="19"/>
        <v>0</v>
      </c>
      <c r="BG27" s="44">
        <f t="shared" si="48"/>
        <v>0</v>
      </c>
      <c r="BH27" s="44">
        <f t="shared" si="20"/>
        <v>1</v>
      </c>
      <c r="BI27" s="44">
        <f t="shared" si="21"/>
        <v>0</v>
      </c>
      <c r="BJ27" s="44">
        <f t="shared" si="22"/>
        <v>0</v>
      </c>
      <c r="BK27" s="44">
        <f t="shared" si="23"/>
        <v>0</v>
      </c>
      <c r="BL27" s="44">
        <f t="shared" si="24"/>
        <v>0</v>
      </c>
      <c r="BM27" s="44">
        <f t="shared" si="25"/>
        <v>1</v>
      </c>
      <c r="BN27" s="44">
        <f t="shared" si="26"/>
        <v>1</v>
      </c>
      <c r="BO27" s="44">
        <f t="shared" si="27"/>
        <v>1</v>
      </c>
      <c r="BP27" s="44">
        <f t="shared" si="28"/>
        <v>1</v>
      </c>
      <c r="BQ27" s="44">
        <f t="shared" si="49"/>
        <v>1</v>
      </c>
      <c r="BR27" s="44">
        <f t="shared" si="50"/>
        <v>0</v>
      </c>
      <c r="BS27" s="44">
        <f t="shared" si="51"/>
        <v>0</v>
      </c>
      <c r="BT27" s="44">
        <f t="shared" si="29"/>
        <v>1</v>
      </c>
      <c r="BU27" s="44">
        <f t="shared" si="30"/>
        <v>1</v>
      </c>
      <c r="BV27" s="44">
        <f t="shared" si="31"/>
        <v>1</v>
      </c>
      <c r="BW27" s="44">
        <f t="shared" si="32"/>
        <v>0</v>
      </c>
      <c r="BX27" s="44">
        <f t="shared" si="33"/>
        <v>0</v>
      </c>
      <c r="BY27" s="44">
        <f t="shared" si="34"/>
        <v>0</v>
      </c>
      <c r="BZ27" s="44">
        <f t="shared" si="35"/>
        <v>0</v>
      </c>
      <c r="CA27" s="44">
        <f t="shared" si="52"/>
        <v>0</v>
      </c>
      <c r="CB27" s="44">
        <f t="shared" si="36"/>
        <v>1</v>
      </c>
      <c r="CC27" s="44">
        <f t="shared" si="37"/>
        <v>1</v>
      </c>
      <c r="CD27" s="44">
        <f t="shared" si="38"/>
        <v>1</v>
      </c>
      <c r="CE27" s="44">
        <f t="shared" si="39"/>
        <v>0</v>
      </c>
      <c r="CF27" s="44">
        <f t="shared" si="40"/>
        <v>0</v>
      </c>
      <c r="CG27" s="143"/>
      <c r="CH27" s="77"/>
      <c r="CI27" s="77"/>
      <c r="CJ27" s="6"/>
      <c r="CK27" s="6"/>
      <c r="CL27" s="6"/>
      <c r="CM27" s="6"/>
      <c r="CN27" s="8"/>
      <c r="CO27" s="8"/>
      <c r="CP27" s="8"/>
      <c r="CQ27" s="8"/>
      <c r="CR27" s="8"/>
      <c r="CS27" s="8"/>
      <c r="CT27" s="8"/>
      <c r="CU27" s="70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</row>
    <row r="28" spans="1:133" s="7" customFormat="1" ht="15.75">
      <c r="A28" s="20" t="s">
        <v>63</v>
      </c>
      <c r="B28" s="46" t="s">
        <v>95</v>
      </c>
      <c r="C28" s="47">
        <f t="shared" si="0"/>
        <v>0</v>
      </c>
      <c r="D28" s="14"/>
      <c r="E28" s="12">
        <f t="shared" si="0"/>
      </c>
      <c r="F28" s="46" t="s">
        <v>95</v>
      </c>
      <c r="G28" s="47">
        <f aca="true" t="shared" si="71" ref="G28:G48">IF(F28="","",IF(F28="P",1,IF(F28="O",0.5,IF(F28="A",2,IF(F28="S",1.5,0)))))</f>
        <v>0</v>
      </c>
      <c r="H28" s="13" t="s">
        <v>95</v>
      </c>
      <c r="I28" s="12">
        <f t="shared" si="54"/>
        <v>0</v>
      </c>
      <c r="J28" s="55" t="s">
        <v>95</v>
      </c>
      <c r="K28" s="47">
        <f aca="true" t="shared" si="72" ref="K28:K48">IF(J28="","",IF(J28="P",1,IF(J28="O",0.5,IF(J28="A",2,IF(J28="S",1.5,0)))))</f>
        <v>0</v>
      </c>
      <c r="L28" s="13" t="s">
        <v>95</v>
      </c>
      <c r="M28" s="15">
        <f aca="true" t="shared" si="73" ref="M28:M48">IF(L28="","",IF(L28="P",1,IF(L28="O",0.5,IF(L28="A",2,IF(L28="S",1.5,0)))))</f>
        <v>0</v>
      </c>
      <c r="N28" s="46" t="s">
        <v>96</v>
      </c>
      <c r="O28" s="47">
        <f aca="true" t="shared" si="74" ref="O28:O48">IF(N28="","",IF(N28="P",1,IF(N28="O",0.5,IF(N28="A",2,IF(N28="S",1.5,0)))))</f>
        <v>1</v>
      </c>
      <c r="P28" s="14" t="s">
        <v>95</v>
      </c>
      <c r="Q28" s="15">
        <f t="shared" si="41"/>
        <v>0</v>
      </c>
      <c r="R28" s="52" t="s">
        <v>95</v>
      </c>
      <c r="S28" s="47">
        <f aca="true" t="shared" si="75" ref="S28:S48">IF(R28="","",IF(R28="P",1,IF(R28="O",0.5,IF(R28="A",2,IF(R28="S",1.5,0)))))</f>
        <v>0</v>
      </c>
      <c r="T28" s="14" t="s">
        <v>96</v>
      </c>
      <c r="U28" s="12">
        <f t="shared" si="42"/>
        <v>1</v>
      </c>
      <c r="V28" s="52" t="s">
        <v>95</v>
      </c>
      <c r="W28" s="47">
        <f aca="true" t="shared" si="76" ref="W28:W48">IF(V28="","",IF(V28="P",1,IF(V28="O",0.5,IF(V28="A",2,IF(V28="S",1.5,0)))))</f>
        <v>0</v>
      </c>
      <c r="X28" s="14" t="s">
        <v>95</v>
      </c>
      <c r="Y28" s="12">
        <f aca="true" t="shared" si="77" ref="Y28:Y48">IF(X28="","",IF(X28="P",1,IF(X28="O",0.5,IF(X28="A",2,IF(X28="S",1.5,0)))))</f>
        <v>0</v>
      </c>
      <c r="Z28" s="52"/>
      <c r="AA28" s="47">
        <f t="shared" si="44"/>
      </c>
      <c r="AB28" s="14"/>
      <c r="AC28" s="12">
        <f t="shared" si="45"/>
      </c>
      <c r="AD28" s="52" t="s">
        <v>95</v>
      </c>
      <c r="AE28" s="65">
        <f t="shared" si="53"/>
        <v>0</v>
      </c>
      <c r="AF28" s="93" t="s">
        <v>96</v>
      </c>
      <c r="AG28" s="12">
        <f aca="true" t="shared" si="78" ref="AG28:AG48">IF(AF28="","",IF(AF28="P",1,IF(AF28="O",0.5,IF(AF28="A",2,IF(AF28="S",1.5,0)))))</f>
        <v>1</v>
      </c>
      <c r="AH28" s="55" t="s">
        <v>95</v>
      </c>
      <c r="AI28" s="47">
        <f t="shared" si="8"/>
        <v>0</v>
      </c>
      <c r="AJ28" s="17" t="s">
        <v>95</v>
      </c>
      <c r="AK28" s="12">
        <f aca="true" t="shared" si="79" ref="AK28:AK48">IF(AJ28="","",IF(AJ28="P",1,IF(AJ28="O",0.5,IF(AJ28="A",2,IF(AJ28="S",1.5,0)))))</f>
        <v>0</v>
      </c>
      <c r="AL28" s="46" t="s">
        <v>95</v>
      </c>
      <c r="AM28" s="47">
        <f aca="true" t="shared" si="80" ref="AM28:AM48">IF(AL28="","",IF(AL28="P",1,IF(AL28="O",0.5,IF(AL28="A",2,IF(AL28="S",1.5,0)))))</f>
        <v>0</v>
      </c>
      <c r="AN28" s="13" t="s">
        <v>95</v>
      </c>
      <c r="AO28" s="12">
        <f aca="true" t="shared" si="81" ref="AO28:AO48">IF(AN28="","",IF(AN28="P",1,IF(AN28="O",0.5,IF(AN28="A",2,IF(AN28="S",1.5,0)))))</f>
        <v>0</v>
      </c>
      <c r="AP28" s="52" t="s">
        <v>95</v>
      </c>
      <c r="AQ28" s="47">
        <f t="shared" si="12"/>
        <v>0</v>
      </c>
      <c r="AR28" s="13" t="s">
        <v>95</v>
      </c>
      <c r="AS28" s="12">
        <f t="shared" si="70"/>
        <v>0</v>
      </c>
      <c r="AT28" s="46" t="s">
        <v>96</v>
      </c>
      <c r="AU28" s="47">
        <f aca="true" t="shared" si="82" ref="AU28:AU48">IF(AT28="","",IF(AT28="P",1,IF(AT28="O",0.5,IF(AT28="A",2,IF(AT28="S",1.5,0)))))</f>
        <v>1</v>
      </c>
      <c r="AV28" s="13" t="s">
        <v>95</v>
      </c>
      <c r="AW28" s="15">
        <f aca="true" t="shared" si="83" ref="AW28:AW48">IF(AV28="","",IF(AV28="P",1,IF(AV28="O",0.5,IF(AV28="A",2,IF(AV28="S",1.5,0)))))</f>
        <v>0</v>
      </c>
      <c r="AX28" s="74" t="s">
        <v>95</v>
      </c>
      <c r="AY28" s="65">
        <f t="shared" si="16"/>
        <v>0</v>
      </c>
      <c r="AZ28" s="71" t="s">
        <v>95</v>
      </c>
      <c r="BA28" s="15">
        <f aca="true" t="shared" si="84" ref="BA28:BA48">IF(AZ28="","",IF(AZ28="P",1,IF(AZ28="O",0.5,IF(AZ28="A",2,IF(AZ28="S",1.5,0)))))</f>
        <v>0</v>
      </c>
      <c r="BB28" s="74" t="s">
        <v>96</v>
      </c>
      <c r="BC28" s="65">
        <f aca="true" t="shared" si="85" ref="BC28:BC48">IF(BB28="","",IF(BB28="P",1,IF(BB28="O",0.5,IF(BB28="A",2,IF(BB28="S",1.5,0)))))</f>
        <v>1</v>
      </c>
      <c r="BD28" s="18">
        <f t="shared" si="46"/>
        <v>5</v>
      </c>
      <c r="BE28" s="35">
        <f t="shared" si="47"/>
        <v>0.18518518518518517</v>
      </c>
      <c r="BF28" s="44">
        <f t="shared" si="19"/>
        <v>0</v>
      </c>
      <c r="BG28" s="44">
        <f t="shared" si="48"/>
        <v>0</v>
      </c>
      <c r="BH28" s="44">
        <f t="shared" si="20"/>
        <v>0</v>
      </c>
      <c r="BI28" s="44">
        <f t="shared" si="21"/>
        <v>0</v>
      </c>
      <c r="BJ28" s="44">
        <f t="shared" si="22"/>
        <v>0</v>
      </c>
      <c r="BK28" s="44">
        <f t="shared" si="23"/>
        <v>0</v>
      </c>
      <c r="BL28" s="44">
        <f t="shared" si="24"/>
        <v>1</v>
      </c>
      <c r="BM28" s="44">
        <f t="shared" si="25"/>
        <v>0</v>
      </c>
      <c r="BN28" s="44">
        <f t="shared" si="26"/>
        <v>0</v>
      </c>
      <c r="BO28" s="44">
        <f t="shared" si="27"/>
        <v>1</v>
      </c>
      <c r="BP28" s="44">
        <f t="shared" si="28"/>
        <v>0</v>
      </c>
      <c r="BQ28" s="44">
        <f t="shared" si="49"/>
        <v>0</v>
      </c>
      <c r="BR28" s="44">
        <f t="shared" si="50"/>
        <v>0</v>
      </c>
      <c r="BS28" s="44">
        <f t="shared" si="51"/>
        <v>0</v>
      </c>
      <c r="BT28" s="44">
        <f t="shared" si="29"/>
        <v>0</v>
      </c>
      <c r="BU28" s="44">
        <f t="shared" si="30"/>
        <v>1</v>
      </c>
      <c r="BV28" s="44">
        <f t="shared" si="31"/>
        <v>0</v>
      </c>
      <c r="BW28" s="44">
        <f t="shared" si="32"/>
        <v>0</v>
      </c>
      <c r="BX28" s="44">
        <f t="shared" si="33"/>
        <v>0</v>
      </c>
      <c r="BY28" s="44">
        <f t="shared" si="34"/>
        <v>0</v>
      </c>
      <c r="BZ28" s="44">
        <f t="shared" si="35"/>
        <v>0</v>
      </c>
      <c r="CA28" s="44">
        <f t="shared" si="52"/>
        <v>0</v>
      </c>
      <c r="CB28" s="44">
        <f t="shared" si="36"/>
        <v>1</v>
      </c>
      <c r="CC28" s="44">
        <f t="shared" si="37"/>
        <v>0</v>
      </c>
      <c r="CD28" s="44">
        <f t="shared" si="38"/>
        <v>0</v>
      </c>
      <c r="CE28" s="44">
        <f t="shared" si="39"/>
        <v>0</v>
      </c>
      <c r="CF28" s="44">
        <f t="shared" si="40"/>
        <v>1</v>
      </c>
      <c r="CG28" s="143"/>
      <c r="CH28" s="77"/>
      <c r="CI28" s="77"/>
      <c r="CJ28" s="6"/>
      <c r="CK28" s="6"/>
      <c r="CL28" s="6"/>
      <c r="CM28" s="6"/>
      <c r="CN28" s="8"/>
      <c r="CO28" s="8"/>
      <c r="CP28" s="8"/>
      <c r="CQ28" s="8"/>
      <c r="CR28" s="8"/>
      <c r="CS28" s="8"/>
      <c r="CT28" s="8"/>
      <c r="CU28" s="70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</row>
    <row r="29" spans="1:133" s="7" customFormat="1" ht="15.75">
      <c r="A29" s="26" t="s">
        <v>64</v>
      </c>
      <c r="B29" s="48" t="s">
        <v>95</v>
      </c>
      <c r="C29" s="49">
        <f t="shared" si="0"/>
        <v>0</v>
      </c>
      <c r="D29" s="16"/>
      <c r="E29" s="21">
        <f t="shared" si="0"/>
      </c>
      <c r="F29" s="48" t="s">
        <v>99</v>
      </c>
      <c r="G29" s="49">
        <f t="shared" si="71"/>
        <v>0.5</v>
      </c>
      <c r="H29" s="22" t="s">
        <v>95</v>
      </c>
      <c r="I29" s="21">
        <f t="shared" si="54"/>
        <v>0</v>
      </c>
      <c r="J29" s="56" t="s">
        <v>95</v>
      </c>
      <c r="K29" s="49">
        <f t="shared" si="72"/>
        <v>0</v>
      </c>
      <c r="L29" s="22" t="s">
        <v>95</v>
      </c>
      <c r="M29" s="23">
        <f t="shared" si="73"/>
        <v>0</v>
      </c>
      <c r="N29" s="48" t="s">
        <v>95</v>
      </c>
      <c r="O29" s="49">
        <f t="shared" si="74"/>
        <v>0</v>
      </c>
      <c r="P29" s="16" t="s">
        <v>96</v>
      </c>
      <c r="Q29" s="23">
        <f t="shared" si="41"/>
        <v>1</v>
      </c>
      <c r="R29" s="53" t="s">
        <v>99</v>
      </c>
      <c r="S29" s="49">
        <f t="shared" si="75"/>
        <v>0.5</v>
      </c>
      <c r="T29" s="16" t="s">
        <v>96</v>
      </c>
      <c r="U29" s="21">
        <f t="shared" si="42"/>
        <v>1</v>
      </c>
      <c r="V29" s="53" t="s">
        <v>96</v>
      </c>
      <c r="W29" s="49">
        <f t="shared" si="76"/>
        <v>1</v>
      </c>
      <c r="X29" s="16" t="s">
        <v>96</v>
      </c>
      <c r="Y29" s="21">
        <f t="shared" si="77"/>
        <v>1</v>
      </c>
      <c r="Z29" s="53"/>
      <c r="AA29" s="49">
        <f t="shared" si="44"/>
      </c>
      <c r="AB29" s="16"/>
      <c r="AC29" s="21">
        <f t="shared" si="45"/>
      </c>
      <c r="AD29" s="53" t="s">
        <v>96</v>
      </c>
      <c r="AE29" s="63">
        <f t="shared" si="53"/>
        <v>1</v>
      </c>
      <c r="AF29" s="94" t="s">
        <v>96</v>
      </c>
      <c r="AG29" s="21">
        <f t="shared" si="78"/>
        <v>1</v>
      </c>
      <c r="AH29" s="56" t="s">
        <v>96</v>
      </c>
      <c r="AI29" s="49">
        <f t="shared" si="8"/>
        <v>1</v>
      </c>
      <c r="AJ29" s="24" t="s">
        <v>96</v>
      </c>
      <c r="AK29" s="21">
        <f t="shared" si="79"/>
        <v>1</v>
      </c>
      <c r="AL29" s="48" t="s">
        <v>96</v>
      </c>
      <c r="AM29" s="49">
        <f t="shared" si="80"/>
        <v>1</v>
      </c>
      <c r="AN29" s="22" t="s">
        <v>96</v>
      </c>
      <c r="AO29" s="21">
        <f t="shared" si="81"/>
        <v>1</v>
      </c>
      <c r="AP29" s="53" t="s">
        <v>95</v>
      </c>
      <c r="AQ29" s="49">
        <f t="shared" si="12"/>
        <v>0</v>
      </c>
      <c r="AR29" s="22" t="s">
        <v>96</v>
      </c>
      <c r="AS29" s="21">
        <f t="shared" si="70"/>
        <v>1</v>
      </c>
      <c r="AT29" s="48" t="s">
        <v>96</v>
      </c>
      <c r="AU29" s="49">
        <f t="shared" si="82"/>
        <v>1</v>
      </c>
      <c r="AV29" s="22" t="s">
        <v>96</v>
      </c>
      <c r="AW29" s="23">
        <f t="shared" si="83"/>
        <v>1</v>
      </c>
      <c r="AX29" s="75" t="s">
        <v>95</v>
      </c>
      <c r="AY29" s="49">
        <f t="shared" si="16"/>
        <v>0</v>
      </c>
      <c r="AZ29" s="72" t="s">
        <v>96</v>
      </c>
      <c r="BA29" s="23">
        <f t="shared" si="84"/>
        <v>1</v>
      </c>
      <c r="BB29" s="75" t="s">
        <v>95</v>
      </c>
      <c r="BC29" s="63">
        <f t="shared" si="85"/>
        <v>0</v>
      </c>
      <c r="BD29" s="25">
        <f t="shared" si="46"/>
        <v>14</v>
      </c>
      <c r="BE29" s="19">
        <f t="shared" si="47"/>
        <v>0.5185185185185185</v>
      </c>
      <c r="BF29" s="44">
        <f t="shared" si="19"/>
        <v>0</v>
      </c>
      <c r="BG29" s="44">
        <f t="shared" si="48"/>
        <v>0</v>
      </c>
      <c r="BH29" s="44">
        <f t="shared" si="20"/>
        <v>0</v>
      </c>
      <c r="BI29" s="44">
        <f t="shared" si="21"/>
        <v>0</v>
      </c>
      <c r="BJ29" s="44">
        <f t="shared" si="22"/>
        <v>0</v>
      </c>
      <c r="BK29" s="44">
        <f t="shared" si="23"/>
        <v>0</v>
      </c>
      <c r="BL29" s="44">
        <f t="shared" si="24"/>
        <v>0</v>
      </c>
      <c r="BM29" s="44">
        <f t="shared" si="25"/>
        <v>1</v>
      </c>
      <c r="BN29" s="44">
        <f t="shared" si="26"/>
        <v>0</v>
      </c>
      <c r="BO29" s="44">
        <f t="shared" si="27"/>
        <v>1</v>
      </c>
      <c r="BP29" s="44">
        <f t="shared" si="28"/>
        <v>1</v>
      </c>
      <c r="BQ29" s="44">
        <f t="shared" si="49"/>
        <v>1</v>
      </c>
      <c r="BR29" s="44">
        <f t="shared" si="50"/>
        <v>0</v>
      </c>
      <c r="BS29" s="44">
        <f t="shared" si="51"/>
        <v>0</v>
      </c>
      <c r="BT29" s="44">
        <f t="shared" si="29"/>
        <v>1</v>
      </c>
      <c r="BU29" s="44">
        <f t="shared" si="30"/>
        <v>1</v>
      </c>
      <c r="BV29" s="44">
        <f t="shared" si="31"/>
        <v>1</v>
      </c>
      <c r="BW29" s="44">
        <f t="shared" si="32"/>
        <v>1</v>
      </c>
      <c r="BX29" s="44">
        <f t="shared" si="33"/>
        <v>1</v>
      </c>
      <c r="BY29" s="44">
        <f t="shared" si="34"/>
        <v>1</v>
      </c>
      <c r="BZ29" s="44">
        <f t="shared" si="35"/>
        <v>0</v>
      </c>
      <c r="CA29" s="44">
        <f t="shared" si="52"/>
        <v>1</v>
      </c>
      <c r="CB29" s="44">
        <f t="shared" si="36"/>
        <v>1</v>
      </c>
      <c r="CC29" s="44">
        <f t="shared" si="37"/>
        <v>1</v>
      </c>
      <c r="CD29" s="44">
        <f t="shared" si="38"/>
        <v>0</v>
      </c>
      <c r="CE29" s="44">
        <f t="shared" si="39"/>
        <v>1</v>
      </c>
      <c r="CF29" s="44">
        <f t="shared" si="40"/>
        <v>0</v>
      </c>
      <c r="CG29" s="143"/>
      <c r="CH29" s="77"/>
      <c r="CI29" s="77"/>
      <c r="CJ29" s="6"/>
      <c r="CK29" s="6"/>
      <c r="CL29" s="6"/>
      <c r="CM29" s="6"/>
      <c r="CN29" s="8"/>
      <c r="CO29" s="8"/>
      <c r="CP29" s="8"/>
      <c r="CQ29" s="8"/>
      <c r="CR29" s="8"/>
      <c r="CS29" s="8"/>
      <c r="CT29" s="8"/>
      <c r="CU29" s="70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</row>
    <row r="30" spans="1:133" s="7" customFormat="1" ht="15.75">
      <c r="A30" s="26" t="s">
        <v>65</v>
      </c>
      <c r="B30" s="48" t="s">
        <v>95</v>
      </c>
      <c r="C30" s="49">
        <f t="shared" si="0"/>
        <v>0</v>
      </c>
      <c r="D30" s="16"/>
      <c r="E30" s="21">
        <f t="shared" si="0"/>
      </c>
      <c r="F30" s="48" t="s">
        <v>99</v>
      </c>
      <c r="G30" s="49">
        <f t="shared" si="71"/>
        <v>0.5</v>
      </c>
      <c r="H30" s="24" t="s">
        <v>95</v>
      </c>
      <c r="I30" s="21">
        <f t="shared" si="54"/>
        <v>0</v>
      </c>
      <c r="J30" s="56" t="s">
        <v>95</v>
      </c>
      <c r="K30" s="49">
        <f t="shared" si="72"/>
        <v>0</v>
      </c>
      <c r="L30" s="22" t="s">
        <v>95</v>
      </c>
      <c r="M30" s="23">
        <f t="shared" si="73"/>
        <v>0</v>
      </c>
      <c r="N30" s="48" t="s">
        <v>95</v>
      </c>
      <c r="O30" s="49">
        <f t="shared" si="74"/>
        <v>0</v>
      </c>
      <c r="P30" s="16" t="s">
        <v>96</v>
      </c>
      <c r="Q30" s="23">
        <f t="shared" si="41"/>
        <v>1</v>
      </c>
      <c r="R30" s="53" t="s">
        <v>99</v>
      </c>
      <c r="S30" s="49">
        <f t="shared" si="75"/>
        <v>0.5</v>
      </c>
      <c r="T30" s="16" t="s">
        <v>96</v>
      </c>
      <c r="U30" s="23">
        <f t="shared" si="42"/>
        <v>1</v>
      </c>
      <c r="V30" s="53" t="s">
        <v>96</v>
      </c>
      <c r="W30" s="49">
        <f t="shared" si="76"/>
        <v>1</v>
      </c>
      <c r="X30" s="16" t="s">
        <v>95</v>
      </c>
      <c r="Y30" s="21">
        <f t="shared" si="77"/>
        <v>0</v>
      </c>
      <c r="Z30" s="53"/>
      <c r="AA30" s="49">
        <f t="shared" si="44"/>
      </c>
      <c r="AB30" s="16"/>
      <c r="AC30" s="21">
        <f t="shared" si="45"/>
      </c>
      <c r="AD30" s="53" t="s">
        <v>96</v>
      </c>
      <c r="AE30" s="63">
        <f t="shared" si="53"/>
        <v>1</v>
      </c>
      <c r="AF30" s="94" t="s">
        <v>96</v>
      </c>
      <c r="AG30" s="21">
        <f t="shared" si="78"/>
        <v>1</v>
      </c>
      <c r="AH30" s="56" t="s">
        <v>96</v>
      </c>
      <c r="AI30" s="49">
        <f t="shared" si="8"/>
        <v>1</v>
      </c>
      <c r="AJ30" s="24" t="s">
        <v>96</v>
      </c>
      <c r="AK30" s="21">
        <f t="shared" si="79"/>
        <v>1</v>
      </c>
      <c r="AL30" s="48" t="s">
        <v>95</v>
      </c>
      <c r="AM30" s="49">
        <f t="shared" si="80"/>
        <v>0</v>
      </c>
      <c r="AN30" s="22" t="s">
        <v>95</v>
      </c>
      <c r="AO30" s="21">
        <f t="shared" si="81"/>
        <v>0</v>
      </c>
      <c r="AP30" s="53" t="s">
        <v>95</v>
      </c>
      <c r="AQ30" s="49">
        <f t="shared" si="12"/>
        <v>0</v>
      </c>
      <c r="AR30" s="22" t="s">
        <v>95</v>
      </c>
      <c r="AS30" s="21">
        <f t="shared" si="70"/>
        <v>0</v>
      </c>
      <c r="AT30" s="48" t="s">
        <v>96</v>
      </c>
      <c r="AU30" s="49">
        <f t="shared" si="82"/>
        <v>1</v>
      </c>
      <c r="AV30" s="22" t="s">
        <v>96</v>
      </c>
      <c r="AW30" s="23">
        <f t="shared" si="83"/>
        <v>1</v>
      </c>
      <c r="AX30" s="75" t="s">
        <v>96</v>
      </c>
      <c r="AY30" s="49">
        <f t="shared" si="16"/>
        <v>1</v>
      </c>
      <c r="AZ30" s="72" t="s">
        <v>95</v>
      </c>
      <c r="BA30" s="23">
        <f t="shared" si="84"/>
        <v>0</v>
      </c>
      <c r="BB30" s="75" t="s">
        <v>96</v>
      </c>
      <c r="BC30" s="63">
        <f t="shared" si="85"/>
        <v>1</v>
      </c>
      <c r="BD30" s="25">
        <f t="shared" si="46"/>
        <v>11</v>
      </c>
      <c r="BE30" s="19">
        <f t="shared" si="47"/>
        <v>0.4074074074074074</v>
      </c>
      <c r="BF30" s="44">
        <f t="shared" si="19"/>
        <v>0</v>
      </c>
      <c r="BG30" s="44">
        <f t="shared" si="48"/>
        <v>0</v>
      </c>
      <c r="BH30" s="44">
        <f t="shared" si="20"/>
        <v>0</v>
      </c>
      <c r="BI30" s="44">
        <f t="shared" si="21"/>
        <v>0</v>
      </c>
      <c r="BJ30" s="44">
        <f t="shared" si="22"/>
        <v>0</v>
      </c>
      <c r="BK30" s="44">
        <f t="shared" si="23"/>
        <v>0</v>
      </c>
      <c r="BL30" s="44">
        <f t="shared" si="24"/>
        <v>0</v>
      </c>
      <c r="BM30" s="44">
        <f t="shared" si="25"/>
        <v>1</v>
      </c>
      <c r="BN30" s="44">
        <f t="shared" si="26"/>
        <v>0</v>
      </c>
      <c r="BO30" s="44">
        <f t="shared" si="27"/>
        <v>1</v>
      </c>
      <c r="BP30" s="44">
        <f t="shared" si="28"/>
        <v>1</v>
      </c>
      <c r="BQ30" s="44">
        <f t="shared" si="49"/>
        <v>0</v>
      </c>
      <c r="BR30" s="44">
        <f t="shared" si="50"/>
        <v>0</v>
      </c>
      <c r="BS30" s="44">
        <f t="shared" si="51"/>
        <v>0</v>
      </c>
      <c r="BT30" s="44">
        <f t="shared" si="29"/>
        <v>1</v>
      </c>
      <c r="BU30" s="44">
        <f t="shared" si="30"/>
        <v>1</v>
      </c>
      <c r="BV30" s="44">
        <f t="shared" si="31"/>
        <v>1</v>
      </c>
      <c r="BW30" s="44">
        <f t="shared" si="32"/>
        <v>1</v>
      </c>
      <c r="BX30" s="44">
        <f t="shared" si="33"/>
        <v>0</v>
      </c>
      <c r="BY30" s="44">
        <f t="shared" si="34"/>
        <v>0</v>
      </c>
      <c r="BZ30" s="44">
        <f t="shared" si="35"/>
        <v>0</v>
      </c>
      <c r="CA30" s="44">
        <f t="shared" si="52"/>
        <v>0</v>
      </c>
      <c r="CB30" s="44">
        <f t="shared" si="36"/>
        <v>1</v>
      </c>
      <c r="CC30" s="44">
        <f t="shared" si="37"/>
        <v>1</v>
      </c>
      <c r="CD30" s="44">
        <f t="shared" si="38"/>
        <v>1</v>
      </c>
      <c r="CE30" s="44">
        <f t="shared" si="39"/>
        <v>0</v>
      </c>
      <c r="CF30" s="44">
        <f t="shared" si="40"/>
        <v>1</v>
      </c>
      <c r="CG30" s="143"/>
      <c r="CH30" s="77"/>
      <c r="CI30" s="77"/>
      <c r="CJ30" s="6"/>
      <c r="CK30" s="6"/>
      <c r="CL30" s="6"/>
      <c r="CM30" s="6"/>
      <c r="CN30" s="8"/>
      <c r="CO30" s="8"/>
      <c r="CP30" s="8"/>
      <c r="CQ30" s="8"/>
      <c r="CR30" s="8"/>
      <c r="CS30" s="8"/>
      <c r="CT30" s="8"/>
      <c r="CU30" s="70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</row>
    <row r="31" spans="1:133" s="7" customFormat="1" ht="15.75">
      <c r="A31" s="26" t="s">
        <v>66</v>
      </c>
      <c r="B31" s="48" t="s">
        <v>95</v>
      </c>
      <c r="C31" s="49">
        <f t="shared" si="0"/>
        <v>0</v>
      </c>
      <c r="D31" s="16"/>
      <c r="E31" s="21">
        <f t="shared" si="0"/>
      </c>
      <c r="F31" s="48" t="s">
        <v>96</v>
      </c>
      <c r="G31" s="49">
        <f t="shared" si="71"/>
        <v>1</v>
      </c>
      <c r="H31" s="24" t="s">
        <v>95</v>
      </c>
      <c r="I31" s="21">
        <f t="shared" si="54"/>
        <v>0</v>
      </c>
      <c r="J31" s="56" t="s">
        <v>96</v>
      </c>
      <c r="K31" s="49">
        <f t="shared" si="72"/>
        <v>1</v>
      </c>
      <c r="L31" s="22" t="s">
        <v>95</v>
      </c>
      <c r="M31" s="23">
        <f t="shared" si="73"/>
        <v>0</v>
      </c>
      <c r="N31" s="48" t="s">
        <v>95</v>
      </c>
      <c r="O31" s="49">
        <f t="shared" si="74"/>
        <v>0</v>
      </c>
      <c r="P31" s="16" t="s">
        <v>96</v>
      </c>
      <c r="Q31" s="23">
        <f t="shared" si="41"/>
        <v>1</v>
      </c>
      <c r="R31" s="53" t="s">
        <v>95</v>
      </c>
      <c r="S31" s="49">
        <f t="shared" si="75"/>
        <v>0</v>
      </c>
      <c r="T31" s="16" t="s">
        <v>96</v>
      </c>
      <c r="U31" s="23">
        <f t="shared" si="42"/>
        <v>1</v>
      </c>
      <c r="V31" s="53" t="s">
        <v>96</v>
      </c>
      <c r="W31" s="49">
        <f t="shared" si="76"/>
        <v>1</v>
      </c>
      <c r="X31" s="16" t="s">
        <v>96</v>
      </c>
      <c r="Y31" s="21">
        <f t="shared" si="77"/>
        <v>1</v>
      </c>
      <c r="Z31" s="53"/>
      <c r="AA31" s="49">
        <f t="shared" si="44"/>
      </c>
      <c r="AB31" s="16"/>
      <c r="AC31" s="21">
        <f t="shared" si="45"/>
      </c>
      <c r="AD31" s="53" t="s">
        <v>96</v>
      </c>
      <c r="AE31" s="63">
        <f t="shared" si="53"/>
        <v>1</v>
      </c>
      <c r="AF31" s="94" t="s">
        <v>96</v>
      </c>
      <c r="AG31" s="21">
        <f t="shared" si="78"/>
        <v>1</v>
      </c>
      <c r="AH31" s="56" t="s">
        <v>96</v>
      </c>
      <c r="AI31" s="49">
        <f t="shared" si="8"/>
        <v>1</v>
      </c>
      <c r="AJ31" s="24" t="s">
        <v>96</v>
      </c>
      <c r="AK31" s="21">
        <f t="shared" si="79"/>
        <v>1</v>
      </c>
      <c r="AL31" s="48" t="s">
        <v>96</v>
      </c>
      <c r="AM31" s="49">
        <f t="shared" si="80"/>
        <v>1</v>
      </c>
      <c r="AN31" s="22" t="s">
        <v>95</v>
      </c>
      <c r="AO31" s="21">
        <f t="shared" si="81"/>
        <v>0</v>
      </c>
      <c r="AP31" s="53" t="s">
        <v>95</v>
      </c>
      <c r="AQ31" s="49">
        <f t="shared" si="12"/>
        <v>0</v>
      </c>
      <c r="AR31" s="22" t="s">
        <v>95</v>
      </c>
      <c r="AS31" s="21">
        <f t="shared" si="70"/>
        <v>0</v>
      </c>
      <c r="AT31" s="48" t="s">
        <v>96</v>
      </c>
      <c r="AU31" s="49">
        <f t="shared" si="82"/>
        <v>1</v>
      </c>
      <c r="AV31" s="22" t="s">
        <v>96</v>
      </c>
      <c r="AW31" s="23">
        <f t="shared" si="83"/>
        <v>1</v>
      </c>
      <c r="AX31" s="75" t="s">
        <v>95</v>
      </c>
      <c r="AY31" s="49">
        <f t="shared" si="16"/>
        <v>0</v>
      </c>
      <c r="AZ31" s="72" t="s">
        <v>96</v>
      </c>
      <c r="BA31" s="23">
        <f t="shared" si="84"/>
        <v>1</v>
      </c>
      <c r="BB31" s="75" t="s">
        <v>96</v>
      </c>
      <c r="BC31" s="63">
        <f t="shared" si="85"/>
        <v>1</v>
      </c>
      <c r="BD31" s="25">
        <f t="shared" si="46"/>
        <v>15</v>
      </c>
      <c r="BE31" s="19">
        <f t="shared" si="47"/>
        <v>0.5555555555555556</v>
      </c>
      <c r="BF31" s="44">
        <f t="shared" si="19"/>
        <v>0</v>
      </c>
      <c r="BG31" s="44">
        <f t="shared" si="48"/>
        <v>0</v>
      </c>
      <c r="BH31" s="44">
        <f t="shared" si="20"/>
        <v>1</v>
      </c>
      <c r="BI31" s="44">
        <f t="shared" si="21"/>
        <v>0</v>
      </c>
      <c r="BJ31" s="44">
        <f t="shared" si="22"/>
        <v>1</v>
      </c>
      <c r="BK31" s="44">
        <f t="shared" si="23"/>
        <v>0</v>
      </c>
      <c r="BL31" s="44">
        <f t="shared" si="24"/>
        <v>0</v>
      </c>
      <c r="BM31" s="44">
        <f t="shared" si="25"/>
        <v>1</v>
      </c>
      <c r="BN31" s="44">
        <f t="shared" si="26"/>
        <v>0</v>
      </c>
      <c r="BO31" s="44">
        <f t="shared" si="27"/>
        <v>1</v>
      </c>
      <c r="BP31" s="44">
        <f t="shared" si="28"/>
        <v>1</v>
      </c>
      <c r="BQ31" s="44">
        <f t="shared" si="49"/>
        <v>1</v>
      </c>
      <c r="BR31" s="44">
        <f t="shared" si="50"/>
        <v>0</v>
      </c>
      <c r="BS31" s="44">
        <f t="shared" si="51"/>
        <v>0</v>
      </c>
      <c r="BT31" s="44">
        <f t="shared" si="29"/>
        <v>1</v>
      </c>
      <c r="BU31" s="44">
        <f t="shared" si="30"/>
        <v>1</v>
      </c>
      <c r="BV31" s="44">
        <f t="shared" si="31"/>
        <v>1</v>
      </c>
      <c r="BW31" s="44">
        <f t="shared" si="32"/>
        <v>1</v>
      </c>
      <c r="BX31" s="44">
        <f t="shared" si="33"/>
        <v>1</v>
      </c>
      <c r="BY31" s="44">
        <f t="shared" si="34"/>
        <v>0</v>
      </c>
      <c r="BZ31" s="44">
        <f t="shared" si="35"/>
        <v>0</v>
      </c>
      <c r="CA31" s="44">
        <f t="shared" si="52"/>
        <v>0</v>
      </c>
      <c r="CB31" s="44">
        <f t="shared" si="36"/>
        <v>1</v>
      </c>
      <c r="CC31" s="44">
        <f t="shared" si="37"/>
        <v>1</v>
      </c>
      <c r="CD31" s="44">
        <f t="shared" si="38"/>
        <v>0</v>
      </c>
      <c r="CE31" s="44">
        <f t="shared" si="39"/>
        <v>1</v>
      </c>
      <c r="CF31" s="44">
        <f t="shared" si="40"/>
        <v>1</v>
      </c>
      <c r="CG31" s="143"/>
      <c r="CH31" s="77"/>
      <c r="CI31" s="77"/>
      <c r="CJ31" s="6"/>
      <c r="CK31" s="6"/>
      <c r="CL31" s="6"/>
      <c r="CM31" s="6"/>
      <c r="CN31" s="8"/>
      <c r="CO31" s="8"/>
      <c r="CP31" s="8"/>
      <c r="CQ31" s="8"/>
      <c r="CR31" s="8"/>
      <c r="CS31" s="8"/>
      <c r="CT31" s="8"/>
      <c r="CU31" s="70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</row>
    <row r="32" spans="1:133" s="7" customFormat="1" ht="15.75">
      <c r="A32" s="26" t="s">
        <v>67</v>
      </c>
      <c r="B32" s="48" t="s">
        <v>95</v>
      </c>
      <c r="C32" s="49">
        <f t="shared" si="0"/>
        <v>0</v>
      </c>
      <c r="D32" s="16"/>
      <c r="E32" s="21">
        <f t="shared" si="0"/>
      </c>
      <c r="F32" s="48" t="s">
        <v>99</v>
      </c>
      <c r="G32" s="49">
        <f t="shared" si="71"/>
        <v>0.5</v>
      </c>
      <c r="H32" s="24" t="s">
        <v>95</v>
      </c>
      <c r="I32" s="21">
        <f t="shared" si="54"/>
        <v>0</v>
      </c>
      <c r="J32" s="56" t="s">
        <v>96</v>
      </c>
      <c r="K32" s="49">
        <f t="shared" si="72"/>
        <v>1</v>
      </c>
      <c r="L32" s="22" t="s">
        <v>95</v>
      </c>
      <c r="M32" s="23">
        <f t="shared" si="73"/>
        <v>0</v>
      </c>
      <c r="N32" s="48" t="s">
        <v>95</v>
      </c>
      <c r="O32" s="49">
        <f t="shared" si="74"/>
        <v>0</v>
      </c>
      <c r="P32" s="16" t="s">
        <v>96</v>
      </c>
      <c r="Q32" s="23">
        <f t="shared" si="41"/>
        <v>1</v>
      </c>
      <c r="R32" s="53" t="s">
        <v>95</v>
      </c>
      <c r="S32" s="49">
        <f t="shared" si="75"/>
        <v>0</v>
      </c>
      <c r="T32" s="16" t="s">
        <v>96</v>
      </c>
      <c r="U32" s="23">
        <f t="shared" si="42"/>
        <v>1</v>
      </c>
      <c r="V32" s="53" t="s">
        <v>99</v>
      </c>
      <c r="W32" s="49">
        <f t="shared" si="76"/>
        <v>0.5</v>
      </c>
      <c r="X32" s="16" t="s">
        <v>95</v>
      </c>
      <c r="Y32" s="21">
        <f t="shared" si="77"/>
        <v>0</v>
      </c>
      <c r="Z32" s="53"/>
      <c r="AA32" s="49">
        <f t="shared" si="44"/>
      </c>
      <c r="AB32" s="16"/>
      <c r="AC32" s="21">
        <f t="shared" si="45"/>
      </c>
      <c r="AD32" s="53" t="s">
        <v>96</v>
      </c>
      <c r="AE32" s="63">
        <f t="shared" si="53"/>
        <v>1</v>
      </c>
      <c r="AF32" s="94" t="s">
        <v>96</v>
      </c>
      <c r="AG32" s="21">
        <f t="shared" si="78"/>
        <v>1</v>
      </c>
      <c r="AH32" s="56" t="s">
        <v>96</v>
      </c>
      <c r="AI32" s="49">
        <f t="shared" si="8"/>
        <v>1</v>
      </c>
      <c r="AJ32" s="24" t="s">
        <v>96</v>
      </c>
      <c r="AK32" s="21">
        <f t="shared" si="79"/>
        <v>1</v>
      </c>
      <c r="AL32" s="48" t="s">
        <v>95</v>
      </c>
      <c r="AM32" s="49">
        <f t="shared" si="80"/>
        <v>0</v>
      </c>
      <c r="AN32" s="22" t="s">
        <v>95</v>
      </c>
      <c r="AO32" s="21">
        <f t="shared" si="81"/>
        <v>0</v>
      </c>
      <c r="AP32" s="53" t="s">
        <v>95</v>
      </c>
      <c r="AQ32" s="49">
        <f t="shared" si="12"/>
        <v>0</v>
      </c>
      <c r="AR32" s="22" t="s">
        <v>95</v>
      </c>
      <c r="AS32" s="21">
        <f t="shared" si="70"/>
        <v>0</v>
      </c>
      <c r="AT32" s="48" t="s">
        <v>96</v>
      </c>
      <c r="AU32" s="49">
        <f t="shared" si="82"/>
        <v>1</v>
      </c>
      <c r="AV32" s="22" t="s">
        <v>96</v>
      </c>
      <c r="AW32" s="23">
        <f t="shared" si="83"/>
        <v>1</v>
      </c>
      <c r="AX32" s="75" t="s">
        <v>99</v>
      </c>
      <c r="AY32" s="49">
        <f t="shared" si="16"/>
        <v>0.5</v>
      </c>
      <c r="AZ32" s="72" t="s">
        <v>95</v>
      </c>
      <c r="BA32" s="23">
        <f t="shared" si="84"/>
        <v>0</v>
      </c>
      <c r="BB32" s="75" t="s">
        <v>96</v>
      </c>
      <c r="BC32" s="63">
        <f t="shared" si="85"/>
        <v>1</v>
      </c>
      <c r="BD32" s="25">
        <f t="shared" si="46"/>
        <v>10</v>
      </c>
      <c r="BE32" s="19">
        <f t="shared" si="47"/>
        <v>0.37037037037037035</v>
      </c>
      <c r="BF32" s="44">
        <f t="shared" si="19"/>
        <v>0</v>
      </c>
      <c r="BG32" s="44">
        <f t="shared" si="48"/>
        <v>0</v>
      </c>
      <c r="BH32" s="44">
        <f t="shared" si="20"/>
        <v>0</v>
      </c>
      <c r="BI32" s="44">
        <f t="shared" si="21"/>
        <v>0</v>
      </c>
      <c r="BJ32" s="44">
        <f t="shared" si="22"/>
        <v>1</v>
      </c>
      <c r="BK32" s="44">
        <f t="shared" si="23"/>
        <v>0</v>
      </c>
      <c r="BL32" s="44">
        <f t="shared" si="24"/>
        <v>0</v>
      </c>
      <c r="BM32" s="44">
        <f t="shared" si="25"/>
        <v>1</v>
      </c>
      <c r="BN32" s="44">
        <f t="shared" si="26"/>
        <v>0</v>
      </c>
      <c r="BO32" s="44">
        <f t="shared" si="27"/>
        <v>1</v>
      </c>
      <c r="BP32" s="44">
        <f t="shared" si="28"/>
        <v>0</v>
      </c>
      <c r="BQ32" s="44">
        <f>IF(X32="P",1,IF(X32="A",1,IF(X32="S",1,0)))</f>
        <v>0</v>
      </c>
      <c r="BR32" s="44">
        <f t="shared" si="50"/>
        <v>0</v>
      </c>
      <c r="BS32" s="44">
        <f t="shared" si="51"/>
        <v>0</v>
      </c>
      <c r="BT32" s="44">
        <f t="shared" si="29"/>
        <v>1</v>
      </c>
      <c r="BU32" s="44">
        <f t="shared" si="30"/>
        <v>1</v>
      </c>
      <c r="BV32" s="44">
        <f t="shared" si="31"/>
        <v>1</v>
      </c>
      <c r="BW32" s="44">
        <f t="shared" si="32"/>
        <v>1</v>
      </c>
      <c r="BX32" s="44">
        <f t="shared" si="33"/>
        <v>0</v>
      </c>
      <c r="BY32" s="44">
        <f t="shared" si="34"/>
        <v>0</v>
      </c>
      <c r="BZ32" s="44">
        <f t="shared" si="35"/>
        <v>0</v>
      </c>
      <c r="CA32" s="44">
        <f t="shared" si="52"/>
        <v>0</v>
      </c>
      <c r="CB32" s="44">
        <f t="shared" si="36"/>
        <v>1</v>
      </c>
      <c r="CC32" s="44">
        <f t="shared" si="37"/>
        <v>1</v>
      </c>
      <c r="CD32" s="44">
        <f t="shared" si="38"/>
        <v>0</v>
      </c>
      <c r="CE32" s="44">
        <f t="shared" si="39"/>
        <v>0</v>
      </c>
      <c r="CF32" s="44">
        <f t="shared" si="40"/>
        <v>1</v>
      </c>
      <c r="CG32" s="143"/>
      <c r="CH32" s="77"/>
      <c r="CI32" s="77"/>
      <c r="CJ32" s="6"/>
      <c r="CK32" s="6"/>
      <c r="CL32" s="6"/>
      <c r="CM32" s="6"/>
      <c r="CN32" s="8"/>
      <c r="CO32" s="8"/>
      <c r="CP32" s="8"/>
      <c r="CQ32" s="8"/>
      <c r="CR32" s="8"/>
      <c r="CS32" s="8"/>
      <c r="CT32" s="8"/>
      <c r="CU32" s="70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</row>
    <row r="33" spans="1:133" s="7" customFormat="1" ht="15.75">
      <c r="A33" s="26" t="s">
        <v>68</v>
      </c>
      <c r="B33" s="48" t="s">
        <v>95</v>
      </c>
      <c r="C33" s="49">
        <f t="shared" si="0"/>
        <v>0</v>
      </c>
      <c r="D33" s="16"/>
      <c r="E33" s="21">
        <f t="shared" si="0"/>
      </c>
      <c r="F33" s="48" t="s">
        <v>96</v>
      </c>
      <c r="G33" s="49">
        <f t="shared" si="71"/>
        <v>1</v>
      </c>
      <c r="H33" s="24" t="s">
        <v>95</v>
      </c>
      <c r="I33" s="21">
        <f t="shared" si="54"/>
        <v>0</v>
      </c>
      <c r="J33" s="56" t="s">
        <v>96</v>
      </c>
      <c r="K33" s="49">
        <f t="shared" si="72"/>
        <v>1</v>
      </c>
      <c r="L33" s="22" t="s">
        <v>95</v>
      </c>
      <c r="M33" s="23">
        <f t="shared" si="73"/>
        <v>0</v>
      </c>
      <c r="N33" s="48" t="s">
        <v>95</v>
      </c>
      <c r="O33" s="49">
        <f t="shared" si="74"/>
        <v>0</v>
      </c>
      <c r="P33" s="16" t="s">
        <v>96</v>
      </c>
      <c r="Q33" s="23">
        <f t="shared" si="41"/>
        <v>1</v>
      </c>
      <c r="R33" s="53" t="s">
        <v>95</v>
      </c>
      <c r="S33" s="49">
        <f t="shared" si="75"/>
        <v>0</v>
      </c>
      <c r="T33" s="16" t="s">
        <v>96</v>
      </c>
      <c r="U33" s="23">
        <f t="shared" si="42"/>
        <v>1</v>
      </c>
      <c r="V33" s="53" t="s">
        <v>99</v>
      </c>
      <c r="W33" s="49">
        <f t="shared" si="76"/>
        <v>0.5</v>
      </c>
      <c r="X33" s="16" t="s">
        <v>96</v>
      </c>
      <c r="Y33" s="21">
        <f t="shared" si="77"/>
        <v>1</v>
      </c>
      <c r="Z33" s="53"/>
      <c r="AA33" s="49">
        <f aca="true" t="shared" si="86" ref="AA33:AA65">IF(Z33="","",IF(Z33="P",1,IF(Z33="O",0.5,IF(Z33="A",2,IF(Z33="S",1.5,0)))))</f>
      </c>
      <c r="AB33" s="16"/>
      <c r="AC33" s="21">
        <f t="shared" si="45"/>
      </c>
      <c r="AD33" s="53" t="s">
        <v>96</v>
      </c>
      <c r="AE33" s="63">
        <f t="shared" si="53"/>
        <v>1</v>
      </c>
      <c r="AF33" s="94" t="s">
        <v>96</v>
      </c>
      <c r="AG33" s="21">
        <f t="shared" si="78"/>
        <v>1</v>
      </c>
      <c r="AH33" s="56" t="s">
        <v>96</v>
      </c>
      <c r="AI33" s="49">
        <f t="shared" si="8"/>
        <v>1</v>
      </c>
      <c r="AJ33" s="24" t="s">
        <v>99</v>
      </c>
      <c r="AK33" s="21">
        <f t="shared" si="79"/>
        <v>0.5</v>
      </c>
      <c r="AL33" s="48" t="s">
        <v>95</v>
      </c>
      <c r="AM33" s="49">
        <f t="shared" si="80"/>
        <v>0</v>
      </c>
      <c r="AN33" s="22" t="s">
        <v>95</v>
      </c>
      <c r="AO33" s="21">
        <f t="shared" si="81"/>
        <v>0</v>
      </c>
      <c r="AP33" s="53" t="s">
        <v>95</v>
      </c>
      <c r="AQ33" s="49">
        <f t="shared" si="12"/>
        <v>0</v>
      </c>
      <c r="AR33" s="22" t="s">
        <v>96</v>
      </c>
      <c r="AS33" s="21">
        <f t="shared" si="70"/>
        <v>1</v>
      </c>
      <c r="AT33" s="48" t="s">
        <v>99</v>
      </c>
      <c r="AU33" s="49">
        <f t="shared" si="82"/>
        <v>0.5</v>
      </c>
      <c r="AV33" s="22" t="s">
        <v>96</v>
      </c>
      <c r="AW33" s="23">
        <f t="shared" si="83"/>
        <v>1</v>
      </c>
      <c r="AX33" s="75" t="s">
        <v>99</v>
      </c>
      <c r="AY33" s="49">
        <f t="shared" si="16"/>
        <v>0.5</v>
      </c>
      <c r="AZ33" s="72" t="s">
        <v>96</v>
      </c>
      <c r="BA33" s="23">
        <f t="shared" si="84"/>
        <v>1</v>
      </c>
      <c r="BB33" s="75" t="s">
        <v>96</v>
      </c>
      <c r="BC33" s="63">
        <f t="shared" si="85"/>
        <v>1</v>
      </c>
      <c r="BD33" s="25">
        <f t="shared" si="46"/>
        <v>12</v>
      </c>
      <c r="BE33" s="19">
        <f t="shared" si="47"/>
        <v>0.4444444444444444</v>
      </c>
      <c r="BF33" s="44">
        <f t="shared" si="19"/>
        <v>0</v>
      </c>
      <c r="BG33" s="44">
        <f t="shared" si="48"/>
        <v>0</v>
      </c>
      <c r="BH33" s="44">
        <f t="shared" si="20"/>
        <v>1</v>
      </c>
      <c r="BI33" s="44">
        <f t="shared" si="21"/>
        <v>0</v>
      </c>
      <c r="BJ33" s="44">
        <f t="shared" si="22"/>
        <v>1</v>
      </c>
      <c r="BK33" s="44">
        <f t="shared" si="23"/>
        <v>0</v>
      </c>
      <c r="BL33" s="44">
        <f t="shared" si="24"/>
        <v>0</v>
      </c>
      <c r="BM33" s="44">
        <f t="shared" si="25"/>
        <v>1</v>
      </c>
      <c r="BN33" s="44">
        <f t="shared" si="26"/>
        <v>0</v>
      </c>
      <c r="BO33" s="44">
        <f t="shared" si="27"/>
        <v>1</v>
      </c>
      <c r="BP33" s="44">
        <f t="shared" si="28"/>
        <v>0</v>
      </c>
      <c r="BQ33" s="44">
        <f t="shared" si="49"/>
        <v>1</v>
      </c>
      <c r="BR33" s="44">
        <f t="shared" si="50"/>
        <v>0</v>
      </c>
      <c r="BS33" s="44">
        <f t="shared" si="51"/>
        <v>0</v>
      </c>
      <c r="BT33" s="44">
        <f t="shared" si="29"/>
        <v>1</v>
      </c>
      <c r="BU33" s="44">
        <f t="shared" si="30"/>
        <v>1</v>
      </c>
      <c r="BV33" s="44">
        <f t="shared" si="31"/>
        <v>1</v>
      </c>
      <c r="BW33" s="44">
        <f t="shared" si="32"/>
        <v>0</v>
      </c>
      <c r="BX33" s="44">
        <f t="shared" si="33"/>
        <v>0</v>
      </c>
      <c r="BY33" s="44">
        <f t="shared" si="34"/>
        <v>0</v>
      </c>
      <c r="BZ33" s="44">
        <f t="shared" si="35"/>
        <v>0</v>
      </c>
      <c r="CA33" s="44">
        <f t="shared" si="52"/>
        <v>1</v>
      </c>
      <c r="CB33" s="44">
        <f t="shared" si="36"/>
        <v>0</v>
      </c>
      <c r="CC33" s="44">
        <f t="shared" si="37"/>
        <v>1</v>
      </c>
      <c r="CD33" s="44">
        <f t="shared" si="38"/>
        <v>0</v>
      </c>
      <c r="CE33" s="44">
        <f t="shared" si="39"/>
        <v>1</v>
      </c>
      <c r="CF33" s="44">
        <f t="shared" si="40"/>
        <v>1</v>
      </c>
      <c r="CG33" s="143"/>
      <c r="CH33" s="77"/>
      <c r="CI33" s="77"/>
      <c r="CJ33" s="6"/>
      <c r="CK33" s="6"/>
      <c r="CL33" s="6"/>
      <c r="CM33" s="6"/>
      <c r="CN33" s="8"/>
      <c r="CO33" s="8"/>
      <c r="CP33" s="8"/>
      <c r="CQ33" s="8"/>
      <c r="CR33" s="8"/>
      <c r="CS33" s="8"/>
      <c r="CT33" s="8"/>
      <c r="CU33" s="70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</row>
    <row r="34" spans="1:133" s="7" customFormat="1" ht="15.75">
      <c r="A34" s="26" t="s">
        <v>69</v>
      </c>
      <c r="B34" s="48" t="s">
        <v>95</v>
      </c>
      <c r="C34" s="49">
        <f t="shared" si="0"/>
        <v>0</v>
      </c>
      <c r="D34" s="16"/>
      <c r="E34" s="21">
        <f t="shared" si="0"/>
      </c>
      <c r="F34" s="48" t="s">
        <v>99</v>
      </c>
      <c r="G34" s="49">
        <f t="shared" si="71"/>
        <v>0.5</v>
      </c>
      <c r="H34" s="24" t="s">
        <v>95</v>
      </c>
      <c r="I34" s="21">
        <f t="shared" si="54"/>
        <v>0</v>
      </c>
      <c r="J34" s="56" t="s">
        <v>96</v>
      </c>
      <c r="K34" s="49">
        <f t="shared" si="72"/>
        <v>1</v>
      </c>
      <c r="L34" s="22" t="s">
        <v>95</v>
      </c>
      <c r="M34" s="23">
        <f t="shared" si="73"/>
        <v>0</v>
      </c>
      <c r="N34" s="48" t="s">
        <v>95</v>
      </c>
      <c r="O34" s="49">
        <f t="shared" si="74"/>
        <v>0</v>
      </c>
      <c r="P34" s="16" t="s">
        <v>96</v>
      </c>
      <c r="Q34" s="23">
        <f t="shared" si="41"/>
        <v>1</v>
      </c>
      <c r="R34" s="53" t="s">
        <v>95</v>
      </c>
      <c r="S34" s="49">
        <f t="shared" si="75"/>
        <v>0</v>
      </c>
      <c r="T34" s="16" t="s">
        <v>96</v>
      </c>
      <c r="U34" s="23">
        <f t="shared" si="42"/>
        <v>1</v>
      </c>
      <c r="V34" s="53" t="s">
        <v>96</v>
      </c>
      <c r="W34" s="49">
        <f t="shared" si="76"/>
        <v>1</v>
      </c>
      <c r="X34" s="16" t="s">
        <v>96</v>
      </c>
      <c r="Y34" s="21">
        <f t="shared" si="77"/>
        <v>1</v>
      </c>
      <c r="Z34" s="53" t="s">
        <v>96</v>
      </c>
      <c r="AA34" s="49">
        <f t="shared" si="86"/>
        <v>1</v>
      </c>
      <c r="AB34" s="16" t="s">
        <v>96</v>
      </c>
      <c r="AC34" s="21">
        <f t="shared" si="45"/>
        <v>1</v>
      </c>
      <c r="AD34" s="53" t="s">
        <v>95</v>
      </c>
      <c r="AE34" s="63">
        <f t="shared" si="53"/>
        <v>0</v>
      </c>
      <c r="AF34" s="94" t="s">
        <v>95</v>
      </c>
      <c r="AG34" s="21">
        <f t="shared" si="78"/>
        <v>0</v>
      </c>
      <c r="AH34" s="56" t="s">
        <v>96</v>
      </c>
      <c r="AI34" s="49">
        <f t="shared" si="8"/>
        <v>1</v>
      </c>
      <c r="AJ34" s="24" t="s">
        <v>96</v>
      </c>
      <c r="AK34" s="21">
        <f t="shared" si="79"/>
        <v>1</v>
      </c>
      <c r="AL34" s="48" t="s">
        <v>95</v>
      </c>
      <c r="AM34" s="49">
        <f t="shared" si="80"/>
        <v>0</v>
      </c>
      <c r="AN34" s="22" t="s">
        <v>95</v>
      </c>
      <c r="AO34" s="21">
        <f t="shared" si="81"/>
        <v>0</v>
      </c>
      <c r="AP34" s="53" t="s">
        <v>95</v>
      </c>
      <c r="AQ34" s="49">
        <f t="shared" si="12"/>
        <v>0</v>
      </c>
      <c r="AR34" s="22" t="s">
        <v>96</v>
      </c>
      <c r="AS34" s="21">
        <f t="shared" si="70"/>
        <v>1</v>
      </c>
      <c r="AT34" s="48" t="s">
        <v>96</v>
      </c>
      <c r="AU34" s="49">
        <f t="shared" si="82"/>
        <v>1</v>
      </c>
      <c r="AV34" s="22" t="s">
        <v>96</v>
      </c>
      <c r="AW34" s="23">
        <f t="shared" si="83"/>
        <v>1</v>
      </c>
      <c r="AX34" s="75" t="s">
        <v>95</v>
      </c>
      <c r="AY34" s="49">
        <f t="shared" si="16"/>
        <v>0</v>
      </c>
      <c r="AZ34" s="72" t="s">
        <v>95</v>
      </c>
      <c r="BA34" s="23">
        <f t="shared" si="84"/>
        <v>0</v>
      </c>
      <c r="BB34" s="75" t="s">
        <v>95</v>
      </c>
      <c r="BC34" s="63">
        <f t="shared" si="85"/>
        <v>0</v>
      </c>
      <c r="BD34" s="25">
        <f t="shared" si="46"/>
        <v>12</v>
      </c>
      <c r="BE34" s="19">
        <f t="shared" si="47"/>
        <v>0.4444444444444444</v>
      </c>
      <c r="BF34" s="44">
        <f aca="true" t="shared" si="87" ref="BF34:BF65">IF(B34="P",1,IF(B34="A",1,IF(B34="S",1,0)))</f>
        <v>0</v>
      </c>
      <c r="BG34" s="44">
        <f t="shared" si="48"/>
        <v>0</v>
      </c>
      <c r="BH34" s="44">
        <f aca="true" t="shared" si="88" ref="BH34:BH65">IF(F34="P",1,IF(F34="A",1,IF(F34="S",1,0)))</f>
        <v>0</v>
      </c>
      <c r="BI34" s="44">
        <f aca="true" t="shared" si="89" ref="BI34:BI65">IF(H34="P",1,IF(H34="A",1,IF(H34="S",1,0)))</f>
        <v>0</v>
      </c>
      <c r="BJ34" s="44">
        <f aca="true" t="shared" si="90" ref="BJ34:BJ65">IF(J34="P",1,IF(J34="A",1,IF(J34="S",1,0)))</f>
        <v>1</v>
      </c>
      <c r="BK34" s="44">
        <f aca="true" t="shared" si="91" ref="BK34:BK65">IF(L34="P",1,IF(L34="A",1,IF(L34="S",1,0)))</f>
        <v>0</v>
      </c>
      <c r="BL34" s="44">
        <f aca="true" t="shared" si="92" ref="BL34:BL65">IF(N34="P",1,IF(N34="A",1,IF(N34="S",1,0)))</f>
        <v>0</v>
      </c>
      <c r="BM34" s="44">
        <f aca="true" t="shared" si="93" ref="BM34:BM65">IF(P34="P",1,IF(P34="A",1,IF(P34="S",1,0)))</f>
        <v>1</v>
      </c>
      <c r="BN34" s="44">
        <f aca="true" t="shared" si="94" ref="BN34:BN65">IF(R34="P",1,IF(R34="A",1,IF(R34="S",1,0)))</f>
        <v>0</v>
      </c>
      <c r="BO34" s="44">
        <f aca="true" t="shared" si="95" ref="BO34:BO65">IF(T34="P",1,IF(T34="A",1,IF(T34="S",1,0)))</f>
        <v>1</v>
      </c>
      <c r="BP34" s="44">
        <f aca="true" t="shared" si="96" ref="BP34:BP65">IF(V34="P",1,IF(V34="A",1,IF(V34="S",1,0)))</f>
        <v>1</v>
      </c>
      <c r="BQ34" s="44">
        <f aca="true" t="shared" si="97" ref="BQ34:BQ65">IF(X34="P",1,IF(X34="A",1,IF(X34="S",1,0)))</f>
        <v>1</v>
      </c>
      <c r="BR34" s="44">
        <f t="shared" si="50"/>
        <v>1</v>
      </c>
      <c r="BS34" s="44">
        <f t="shared" si="51"/>
        <v>1</v>
      </c>
      <c r="BT34" s="44">
        <f aca="true" t="shared" si="98" ref="BT34:BT65">IF(AD34="P",1,IF(AD34="A",1,IF(AD34="S",1,0)))</f>
        <v>0</v>
      </c>
      <c r="BU34" s="44">
        <f aca="true" t="shared" si="99" ref="BU34:BU65">IF(AF34="P",1,IF(AF34="A",1,IF(AF34="S",1,0)))</f>
        <v>0</v>
      </c>
      <c r="BV34" s="44">
        <f aca="true" t="shared" si="100" ref="BV34:BV65">IF(AH34="P",1,IF(AH34="A",1,IF(AH34="S",1,0)))</f>
        <v>1</v>
      </c>
      <c r="BW34" s="44">
        <f aca="true" t="shared" si="101" ref="BW34:BW65">IF(AJ34="P",1,IF(AJ34="A",1,IF(AJ34="S",1,0)))</f>
        <v>1</v>
      </c>
      <c r="BX34" s="44">
        <f aca="true" t="shared" si="102" ref="BX34:BX65">IF(AL34="P",1,IF(AL34="A",1,IF(AL34="S",1,0)))</f>
        <v>0</v>
      </c>
      <c r="BY34" s="44">
        <f aca="true" t="shared" si="103" ref="BY34:BY65">IF(AN34="P",1,IF(AN34="A",1,IF(AN34="S",1,0)))</f>
        <v>0</v>
      </c>
      <c r="BZ34" s="44">
        <f aca="true" t="shared" si="104" ref="BZ34:BZ65">IF(AP34="P",1,IF(AP34="A",1,IF(AP34="S",1,0)))</f>
        <v>0</v>
      </c>
      <c r="CA34" s="44">
        <f t="shared" si="52"/>
        <v>1</v>
      </c>
      <c r="CB34" s="44">
        <f aca="true" t="shared" si="105" ref="CB34:CB65">IF(AT34="P",1,IF(AT34="A",1,IF(AT34="S",1,0)))</f>
        <v>1</v>
      </c>
      <c r="CC34" s="44">
        <f aca="true" t="shared" si="106" ref="CC34:CC65">IF(AV34="P",1,IF(AV34="A",1,IF(AV34="S",1,0)))</f>
        <v>1</v>
      </c>
      <c r="CD34" s="44">
        <f aca="true" t="shared" si="107" ref="CD34:CD65">IF(AX34="P",1,IF(AX34="A",1,IF(AX34="S",1,0)))</f>
        <v>0</v>
      </c>
      <c r="CE34" s="44">
        <f aca="true" t="shared" si="108" ref="CE34:CE65">IF(AZ34="P",1,IF(AZ34="A",1,IF(AZ34="S",1,0)))</f>
        <v>0</v>
      </c>
      <c r="CF34" s="44">
        <f aca="true" t="shared" si="109" ref="CF34:CF65">IF(BB34="P",1,IF(BB34="A",1,IF(BB34="S",1,0)))</f>
        <v>0</v>
      </c>
      <c r="CG34" s="143"/>
      <c r="CH34" s="77"/>
      <c r="CI34" s="77"/>
      <c r="CJ34" s="6"/>
      <c r="CK34" s="6"/>
      <c r="CL34" s="6"/>
      <c r="CM34" s="6"/>
      <c r="CN34" s="8"/>
      <c r="CO34" s="8"/>
      <c r="CP34" s="8"/>
      <c r="CQ34" s="8"/>
      <c r="CR34" s="8"/>
      <c r="CS34" s="8"/>
      <c r="CT34" s="8"/>
      <c r="CU34" s="70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</row>
    <row r="35" spans="1:133" s="7" customFormat="1" ht="15.75">
      <c r="A35" s="27" t="s">
        <v>31</v>
      </c>
      <c r="B35" s="48" t="s">
        <v>95</v>
      </c>
      <c r="C35" s="49">
        <f t="shared" si="0"/>
        <v>0</v>
      </c>
      <c r="D35" s="16"/>
      <c r="E35" s="21">
        <f t="shared" si="0"/>
      </c>
      <c r="F35" s="48" t="s">
        <v>97</v>
      </c>
      <c r="G35" s="49">
        <f t="shared" si="71"/>
        <v>2</v>
      </c>
      <c r="H35" s="24" t="s">
        <v>95</v>
      </c>
      <c r="I35" s="21">
        <f t="shared" si="54"/>
        <v>0</v>
      </c>
      <c r="J35" s="56" t="s">
        <v>97</v>
      </c>
      <c r="K35" s="49">
        <f t="shared" si="72"/>
        <v>2</v>
      </c>
      <c r="L35" s="22" t="s">
        <v>95</v>
      </c>
      <c r="M35" s="23">
        <f t="shared" si="73"/>
        <v>0</v>
      </c>
      <c r="N35" s="48" t="s">
        <v>95</v>
      </c>
      <c r="O35" s="49">
        <f t="shared" si="74"/>
        <v>0</v>
      </c>
      <c r="P35" s="16" t="s">
        <v>95</v>
      </c>
      <c r="Q35" s="23">
        <f t="shared" si="41"/>
        <v>0</v>
      </c>
      <c r="R35" s="53" t="s">
        <v>95</v>
      </c>
      <c r="S35" s="49">
        <f t="shared" si="75"/>
        <v>0</v>
      </c>
      <c r="T35" s="16" t="s">
        <v>97</v>
      </c>
      <c r="U35" s="23">
        <f t="shared" si="42"/>
        <v>2</v>
      </c>
      <c r="V35" s="53" t="s">
        <v>95</v>
      </c>
      <c r="W35" s="49">
        <f t="shared" si="76"/>
        <v>0</v>
      </c>
      <c r="X35" s="16" t="s">
        <v>95</v>
      </c>
      <c r="Y35" s="21">
        <f t="shared" si="77"/>
        <v>0</v>
      </c>
      <c r="Z35" s="53" t="s">
        <v>95</v>
      </c>
      <c r="AA35" s="49">
        <f t="shared" si="86"/>
        <v>0</v>
      </c>
      <c r="AB35" s="16" t="s">
        <v>95</v>
      </c>
      <c r="AC35" s="21">
        <f t="shared" si="45"/>
        <v>0</v>
      </c>
      <c r="AD35" s="53" t="s">
        <v>95</v>
      </c>
      <c r="AE35" s="63">
        <f t="shared" si="53"/>
        <v>0</v>
      </c>
      <c r="AF35" s="94" t="s">
        <v>95</v>
      </c>
      <c r="AG35" s="21">
        <f t="shared" si="78"/>
        <v>0</v>
      </c>
      <c r="AH35" s="56" t="s">
        <v>95</v>
      </c>
      <c r="AI35" s="49">
        <f t="shared" si="8"/>
        <v>0</v>
      </c>
      <c r="AJ35" s="24" t="s">
        <v>95</v>
      </c>
      <c r="AK35" s="21">
        <f t="shared" si="79"/>
        <v>0</v>
      </c>
      <c r="AL35" s="48" t="s">
        <v>95</v>
      </c>
      <c r="AM35" s="49">
        <f t="shared" si="80"/>
        <v>0</v>
      </c>
      <c r="AN35" s="22" t="s">
        <v>95</v>
      </c>
      <c r="AO35" s="21">
        <f t="shared" si="81"/>
        <v>0</v>
      </c>
      <c r="AP35" s="53" t="s">
        <v>95</v>
      </c>
      <c r="AQ35" s="49">
        <f t="shared" si="12"/>
        <v>0</v>
      </c>
      <c r="AR35" s="22" t="s">
        <v>95</v>
      </c>
      <c r="AS35" s="21">
        <f t="shared" si="70"/>
        <v>0</v>
      </c>
      <c r="AT35" s="48" t="s">
        <v>95</v>
      </c>
      <c r="AU35" s="49">
        <f t="shared" si="82"/>
        <v>0</v>
      </c>
      <c r="AV35" s="22" t="s">
        <v>97</v>
      </c>
      <c r="AW35" s="23">
        <f t="shared" si="83"/>
        <v>2</v>
      </c>
      <c r="AX35" s="75" t="s">
        <v>95</v>
      </c>
      <c r="AY35" s="49">
        <f t="shared" si="16"/>
        <v>0</v>
      </c>
      <c r="AZ35" s="72" t="s">
        <v>95</v>
      </c>
      <c r="BA35" s="23">
        <f t="shared" si="84"/>
        <v>0</v>
      </c>
      <c r="BB35" s="75" t="s">
        <v>95</v>
      </c>
      <c r="BC35" s="63">
        <f t="shared" si="85"/>
        <v>0</v>
      </c>
      <c r="BD35" s="25">
        <f t="shared" si="46"/>
        <v>4</v>
      </c>
      <c r="BE35" s="19">
        <f t="shared" si="47"/>
        <v>0.14814814814814814</v>
      </c>
      <c r="BF35" s="44">
        <f t="shared" si="87"/>
        <v>0</v>
      </c>
      <c r="BG35" s="44">
        <f t="shared" si="48"/>
        <v>0</v>
      </c>
      <c r="BH35" s="44">
        <f t="shared" si="88"/>
        <v>1</v>
      </c>
      <c r="BI35" s="44">
        <f t="shared" si="89"/>
        <v>0</v>
      </c>
      <c r="BJ35" s="44">
        <f t="shared" si="90"/>
        <v>1</v>
      </c>
      <c r="BK35" s="44">
        <f t="shared" si="91"/>
        <v>0</v>
      </c>
      <c r="BL35" s="44">
        <f t="shared" si="92"/>
        <v>0</v>
      </c>
      <c r="BM35" s="44">
        <f t="shared" si="93"/>
        <v>0</v>
      </c>
      <c r="BN35" s="44">
        <f t="shared" si="94"/>
        <v>0</v>
      </c>
      <c r="BO35" s="44">
        <f t="shared" si="95"/>
        <v>1</v>
      </c>
      <c r="BP35" s="44">
        <f t="shared" si="96"/>
        <v>0</v>
      </c>
      <c r="BQ35" s="44">
        <f t="shared" si="97"/>
        <v>0</v>
      </c>
      <c r="BR35" s="44">
        <f t="shared" si="50"/>
        <v>0</v>
      </c>
      <c r="BS35" s="44">
        <f t="shared" si="51"/>
        <v>0</v>
      </c>
      <c r="BT35" s="44">
        <f t="shared" si="98"/>
        <v>0</v>
      </c>
      <c r="BU35" s="44">
        <f t="shared" si="99"/>
        <v>0</v>
      </c>
      <c r="BV35" s="44">
        <f t="shared" si="100"/>
        <v>0</v>
      </c>
      <c r="BW35" s="44">
        <f t="shared" si="101"/>
        <v>0</v>
      </c>
      <c r="BX35" s="44">
        <f t="shared" si="102"/>
        <v>0</v>
      </c>
      <c r="BY35" s="44">
        <f t="shared" si="103"/>
        <v>0</v>
      </c>
      <c r="BZ35" s="44">
        <f t="shared" si="104"/>
        <v>0</v>
      </c>
      <c r="CA35" s="44">
        <f t="shared" si="52"/>
        <v>0</v>
      </c>
      <c r="CB35" s="44">
        <f t="shared" si="105"/>
        <v>0</v>
      </c>
      <c r="CC35" s="44">
        <f t="shared" si="106"/>
        <v>1</v>
      </c>
      <c r="CD35" s="44">
        <f t="shared" si="107"/>
        <v>0</v>
      </c>
      <c r="CE35" s="44">
        <f t="shared" si="108"/>
        <v>0</v>
      </c>
      <c r="CF35" s="44">
        <f t="shared" si="109"/>
        <v>0</v>
      </c>
      <c r="CG35" s="143"/>
      <c r="CH35" s="77"/>
      <c r="CI35" s="77"/>
      <c r="CJ35" s="6"/>
      <c r="CK35" s="6"/>
      <c r="CL35" s="6"/>
      <c r="CM35" s="6"/>
      <c r="CN35" s="8"/>
      <c r="CO35" s="8"/>
      <c r="CP35" s="8"/>
      <c r="CQ35" s="8"/>
      <c r="CR35" s="8"/>
      <c r="CS35" s="8"/>
      <c r="CT35" s="8"/>
      <c r="CU35" s="70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</row>
    <row r="36" spans="1:133" s="7" customFormat="1" ht="15.75">
      <c r="A36" s="26" t="s">
        <v>70</v>
      </c>
      <c r="B36" s="48" t="s">
        <v>95</v>
      </c>
      <c r="C36" s="49">
        <f t="shared" si="0"/>
        <v>0</v>
      </c>
      <c r="D36" s="16"/>
      <c r="E36" s="21">
        <f t="shared" si="0"/>
      </c>
      <c r="F36" s="48" t="s">
        <v>99</v>
      </c>
      <c r="G36" s="49">
        <f t="shared" si="71"/>
        <v>0.5</v>
      </c>
      <c r="H36" s="24" t="s">
        <v>95</v>
      </c>
      <c r="I36" s="21">
        <f t="shared" si="54"/>
        <v>0</v>
      </c>
      <c r="J36" s="56" t="s">
        <v>95</v>
      </c>
      <c r="K36" s="49">
        <f t="shared" si="72"/>
        <v>0</v>
      </c>
      <c r="L36" s="22" t="s">
        <v>95</v>
      </c>
      <c r="M36" s="23">
        <f t="shared" si="73"/>
        <v>0</v>
      </c>
      <c r="N36" s="48" t="s">
        <v>95</v>
      </c>
      <c r="O36" s="49">
        <f t="shared" si="74"/>
        <v>0</v>
      </c>
      <c r="P36" s="16" t="s">
        <v>96</v>
      </c>
      <c r="Q36" s="23">
        <f t="shared" si="41"/>
        <v>1</v>
      </c>
      <c r="R36" s="53" t="s">
        <v>99</v>
      </c>
      <c r="S36" s="49">
        <f t="shared" si="75"/>
        <v>0.5</v>
      </c>
      <c r="T36" s="16" t="s">
        <v>96</v>
      </c>
      <c r="U36" s="23">
        <f t="shared" si="42"/>
        <v>1</v>
      </c>
      <c r="V36" s="53" t="s">
        <v>96</v>
      </c>
      <c r="W36" s="49">
        <f t="shared" si="76"/>
        <v>1</v>
      </c>
      <c r="X36" s="16" t="s">
        <v>95</v>
      </c>
      <c r="Y36" s="21">
        <f t="shared" si="77"/>
        <v>0</v>
      </c>
      <c r="Z36" s="53" t="s">
        <v>96</v>
      </c>
      <c r="AA36" s="49">
        <f t="shared" si="86"/>
        <v>1</v>
      </c>
      <c r="AB36" s="16" t="s">
        <v>96</v>
      </c>
      <c r="AC36" s="21">
        <f t="shared" si="45"/>
        <v>1</v>
      </c>
      <c r="AD36" s="53" t="s">
        <v>96</v>
      </c>
      <c r="AE36" s="63">
        <f t="shared" si="53"/>
        <v>1</v>
      </c>
      <c r="AF36" s="94" t="s">
        <v>96</v>
      </c>
      <c r="AG36" s="21">
        <f t="shared" si="78"/>
        <v>1</v>
      </c>
      <c r="AH36" s="56" t="s">
        <v>96</v>
      </c>
      <c r="AI36" s="49">
        <f t="shared" si="8"/>
        <v>1</v>
      </c>
      <c r="AJ36" s="24" t="s">
        <v>96</v>
      </c>
      <c r="AK36" s="21">
        <f t="shared" si="79"/>
        <v>1</v>
      </c>
      <c r="AL36" s="48" t="s">
        <v>95</v>
      </c>
      <c r="AM36" s="49">
        <f t="shared" si="80"/>
        <v>0</v>
      </c>
      <c r="AN36" s="22" t="s">
        <v>96</v>
      </c>
      <c r="AO36" s="21">
        <f t="shared" si="81"/>
        <v>1</v>
      </c>
      <c r="AP36" s="53" t="s">
        <v>95</v>
      </c>
      <c r="AQ36" s="49">
        <f t="shared" si="12"/>
        <v>0</v>
      </c>
      <c r="AR36" s="22" t="s">
        <v>96</v>
      </c>
      <c r="AS36" s="21">
        <f t="shared" si="70"/>
        <v>1</v>
      </c>
      <c r="AT36" s="48" t="s">
        <v>96</v>
      </c>
      <c r="AU36" s="49">
        <f t="shared" si="82"/>
        <v>1</v>
      </c>
      <c r="AV36" s="22" t="s">
        <v>96</v>
      </c>
      <c r="AW36" s="23">
        <f t="shared" si="83"/>
        <v>1</v>
      </c>
      <c r="AX36" s="75" t="s">
        <v>95</v>
      </c>
      <c r="AY36" s="49">
        <f t="shared" si="16"/>
        <v>0</v>
      </c>
      <c r="AZ36" s="72" t="s">
        <v>95</v>
      </c>
      <c r="BA36" s="23">
        <f t="shared" si="84"/>
        <v>0</v>
      </c>
      <c r="BB36" s="75" t="s">
        <v>95</v>
      </c>
      <c r="BC36" s="63">
        <f t="shared" si="85"/>
        <v>0</v>
      </c>
      <c r="BD36" s="25">
        <f t="shared" si="46"/>
        <v>13</v>
      </c>
      <c r="BE36" s="19">
        <f t="shared" si="47"/>
        <v>0.48148148148148145</v>
      </c>
      <c r="BF36" s="44">
        <f t="shared" si="87"/>
        <v>0</v>
      </c>
      <c r="BG36" s="44">
        <f t="shared" si="48"/>
        <v>0</v>
      </c>
      <c r="BH36" s="44">
        <f t="shared" si="88"/>
        <v>0</v>
      </c>
      <c r="BI36" s="44">
        <f t="shared" si="89"/>
        <v>0</v>
      </c>
      <c r="BJ36" s="44">
        <f t="shared" si="90"/>
        <v>0</v>
      </c>
      <c r="BK36" s="44">
        <f t="shared" si="91"/>
        <v>0</v>
      </c>
      <c r="BL36" s="44">
        <f t="shared" si="92"/>
        <v>0</v>
      </c>
      <c r="BM36" s="44">
        <f t="shared" si="93"/>
        <v>1</v>
      </c>
      <c r="BN36" s="44">
        <f t="shared" si="94"/>
        <v>0</v>
      </c>
      <c r="BO36" s="44">
        <f t="shared" si="95"/>
        <v>1</v>
      </c>
      <c r="BP36" s="44">
        <f t="shared" si="96"/>
        <v>1</v>
      </c>
      <c r="BQ36" s="44">
        <f t="shared" si="97"/>
        <v>0</v>
      </c>
      <c r="BR36" s="44">
        <f t="shared" si="50"/>
        <v>1</v>
      </c>
      <c r="BS36" s="44">
        <f t="shared" si="51"/>
        <v>1</v>
      </c>
      <c r="BT36" s="44">
        <f t="shared" si="98"/>
        <v>1</v>
      </c>
      <c r="BU36" s="44">
        <f t="shared" si="99"/>
        <v>1</v>
      </c>
      <c r="BV36" s="44">
        <f t="shared" si="100"/>
        <v>1</v>
      </c>
      <c r="BW36" s="44">
        <f t="shared" si="101"/>
        <v>1</v>
      </c>
      <c r="BX36" s="44">
        <f t="shared" si="102"/>
        <v>0</v>
      </c>
      <c r="BY36" s="44">
        <f t="shared" si="103"/>
        <v>1</v>
      </c>
      <c r="BZ36" s="44">
        <f t="shared" si="104"/>
        <v>0</v>
      </c>
      <c r="CA36" s="44">
        <f t="shared" si="52"/>
        <v>1</v>
      </c>
      <c r="CB36" s="44">
        <f t="shared" si="105"/>
        <v>1</v>
      </c>
      <c r="CC36" s="44">
        <f t="shared" si="106"/>
        <v>1</v>
      </c>
      <c r="CD36" s="44">
        <f t="shared" si="107"/>
        <v>0</v>
      </c>
      <c r="CE36" s="44">
        <f t="shared" si="108"/>
        <v>0</v>
      </c>
      <c r="CF36" s="44">
        <f t="shared" si="109"/>
        <v>0</v>
      </c>
      <c r="CG36" s="143"/>
      <c r="CH36" s="77"/>
      <c r="CI36" s="77"/>
      <c r="CJ36" s="6"/>
      <c r="CK36" s="6"/>
      <c r="CL36" s="6"/>
      <c r="CM36" s="6"/>
      <c r="CN36" s="8"/>
      <c r="CO36" s="8"/>
      <c r="CP36" s="8"/>
      <c r="CQ36" s="8"/>
      <c r="CR36" s="8"/>
      <c r="CS36" s="8"/>
      <c r="CT36" s="8"/>
      <c r="CU36" s="70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</row>
    <row r="37" spans="1:133" s="7" customFormat="1" ht="15.75">
      <c r="A37" s="26" t="s">
        <v>71</v>
      </c>
      <c r="B37" s="48" t="s">
        <v>95</v>
      </c>
      <c r="C37" s="49">
        <f t="shared" si="0"/>
        <v>0</v>
      </c>
      <c r="D37" s="16"/>
      <c r="E37" s="21">
        <f t="shared" si="0"/>
      </c>
      <c r="F37" s="48" t="s">
        <v>99</v>
      </c>
      <c r="G37" s="49">
        <f>IF(F37="","",IF(F37="P",1,IF(F37="O",0.5,IF(F37="A",2,IF(F37="S",1.5,0)))))</f>
        <v>0.5</v>
      </c>
      <c r="H37" s="24" t="s">
        <v>95</v>
      </c>
      <c r="I37" s="21">
        <f>IF(H37="","",IF(H37="P",1,IF(H37="O",0.5,IF(H37="A",2,IF(H37="S",1.5,0)))))</f>
        <v>0</v>
      </c>
      <c r="J37" s="56" t="s">
        <v>96</v>
      </c>
      <c r="K37" s="49">
        <f>IF(J37="","",IF(J37="P",1,IF(J37="O",0.5,IF(J37="A",2,IF(J37="S",1.5,0)))))</f>
        <v>1</v>
      </c>
      <c r="L37" s="22" t="s">
        <v>95</v>
      </c>
      <c r="M37" s="23">
        <f>IF(L37="","",IF(L37="P",1,IF(L37="O",0.5,IF(L37="A",2,IF(L37="S",1.5,0)))))</f>
        <v>0</v>
      </c>
      <c r="N37" s="48" t="s">
        <v>95</v>
      </c>
      <c r="O37" s="49">
        <f>IF(N37="","",IF(N37="P",1,IF(N37="O",0.5,IF(N37="A",2,IF(N37="S",1.5,0)))))</f>
        <v>0</v>
      </c>
      <c r="P37" s="16" t="s">
        <v>95</v>
      </c>
      <c r="Q37" s="23">
        <f t="shared" si="41"/>
        <v>0</v>
      </c>
      <c r="R37" s="53" t="s">
        <v>95</v>
      </c>
      <c r="S37" s="49">
        <f>IF(R37="","",IF(R37="P",1,IF(R37="O",0.5,IF(R37="A",2,IF(R37="S",1.5,0)))))</f>
        <v>0</v>
      </c>
      <c r="T37" s="16" t="s">
        <v>95</v>
      </c>
      <c r="U37" s="23">
        <f t="shared" si="42"/>
        <v>0</v>
      </c>
      <c r="V37" s="53" t="s">
        <v>95</v>
      </c>
      <c r="W37" s="49">
        <f>IF(V37="","",IF(V37="P",1,IF(V37="O",0.5,IF(V37="A",2,IF(V37="S",1.5,0)))))</f>
        <v>0</v>
      </c>
      <c r="X37" s="16" t="s">
        <v>96</v>
      </c>
      <c r="Y37" s="21">
        <f>IF(X37="","",IF(X37="P",1,IF(X37="O",0.5,IF(X37="A",2,IF(X37="S",1.5,0)))))</f>
        <v>1</v>
      </c>
      <c r="Z37" s="53" t="s">
        <v>95</v>
      </c>
      <c r="AA37" s="49">
        <f t="shared" si="86"/>
        <v>0</v>
      </c>
      <c r="AB37" s="16" t="s">
        <v>95</v>
      </c>
      <c r="AC37" s="21">
        <f t="shared" si="45"/>
        <v>0</v>
      </c>
      <c r="AD37" s="53" t="s">
        <v>95</v>
      </c>
      <c r="AE37" s="63">
        <f t="shared" si="53"/>
        <v>0</v>
      </c>
      <c r="AF37" s="94" t="s">
        <v>99</v>
      </c>
      <c r="AG37" s="21">
        <f>IF(AF37="","",IF(AF37="P",1,IF(AF37="O",0.5,IF(AF37="A",2,IF(AF37="S",1.5,0)))))</f>
        <v>0.5</v>
      </c>
      <c r="AH37" s="56" t="s">
        <v>95</v>
      </c>
      <c r="AI37" s="49">
        <f>IF(AH37="","",IF(AH37="P",1,IF(AH37="O",0.5,IF(AH37="A",2,IF(AH37="S",1.5,0)))))</f>
        <v>0</v>
      </c>
      <c r="AJ37" s="24" t="s">
        <v>96</v>
      </c>
      <c r="AK37" s="21">
        <f>IF(AJ37="","",IF(AJ37="P",1,IF(AJ37="O",0.5,IF(AJ37="A",2,IF(AJ37="S",1.5,0)))))</f>
        <v>1</v>
      </c>
      <c r="AL37" s="48" t="s">
        <v>95</v>
      </c>
      <c r="AM37" s="49">
        <f>IF(AL37="","",IF(AL37="P",1,IF(AL37="O",0.5,IF(AL37="A",2,IF(AL37="S",1.5,0)))))</f>
        <v>0</v>
      </c>
      <c r="AN37" s="22" t="s">
        <v>95</v>
      </c>
      <c r="AO37" s="21">
        <f>IF(AN37="","",IF(AN37="P",1,IF(AN37="O",0.5,IF(AN37="A",2,IF(AN37="S",1.5,0)))))</f>
        <v>0</v>
      </c>
      <c r="AP37" s="53" t="s">
        <v>95</v>
      </c>
      <c r="AQ37" s="49">
        <f t="shared" si="12"/>
        <v>0</v>
      </c>
      <c r="AR37" s="22" t="s">
        <v>96</v>
      </c>
      <c r="AS37" s="21">
        <f aca="true" t="shared" si="110" ref="AS37:AS44">IF(AR37="","",IF(AR37="P",1,IF(AR37="O",0.5,IF(AR37="A",2,IF(AR37="S",1.5,0)))))</f>
        <v>1</v>
      </c>
      <c r="AT37" s="48" t="s">
        <v>99</v>
      </c>
      <c r="AU37" s="49">
        <f>IF(AT37="","",IF(AT37="P",1,IF(AT37="O",0.5,IF(AT37="A",2,IF(AT37="S",1.5,0)))))</f>
        <v>0.5</v>
      </c>
      <c r="AV37" s="22" t="s">
        <v>96</v>
      </c>
      <c r="AW37" s="23">
        <f>IF(AV37="","",IF(AV37="P",1,IF(AV37="O",0.5,IF(AV37="A",2,IF(AV37="S",1.5,0)))))</f>
        <v>1</v>
      </c>
      <c r="AX37" s="75" t="s">
        <v>96</v>
      </c>
      <c r="AY37" s="49">
        <f t="shared" si="16"/>
        <v>1</v>
      </c>
      <c r="AZ37" s="72" t="s">
        <v>95</v>
      </c>
      <c r="BA37" s="23">
        <f>IF(AZ37="","",IF(AZ37="P",1,IF(AZ37="O",0.5,IF(AZ37="A",2,IF(AZ37="S",1.5,0)))))</f>
        <v>0</v>
      </c>
      <c r="BB37" s="75" t="s">
        <v>95</v>
      </c>
      <c r="BC37" s="63">
        <f>IF(BB37="","",IF(BB37="P",1,IF(BB37="O",0.5,IF(BB37="A",2,IF(BB37="S",1.5,0)))))</f>
        <v>0</v>
      </c>
      <c r="BD37" s="25">
        <f t="shared" si="46"/>
        <v>6</v>
      </c>
      <c r="BE37" s="19">
        <f t="shared" si="47"/>
        <v>0.2222222222222222</v>
      </c>
      <c r="BF37" s="44">
        <f t="shared" si="87"/>
        <v>0</v>
      </c>
      <c r="BG37" s="44">
        <f t="shared" si="48"/>
        <v>0</v>
      </c>
      <c r="BH37" s="44">
        <f t="shared" si="88"/>
        <v>0</v>
      </c>
      <c r="BI37" s="44">
        <f t="shared" si="89"/>
        <v>0</v>
      </c>
      <c r="BJ37" s="44">
        <f t="shared" si="90"/>
        <v>1</v>
      </c>
      <c r="BK37" s="44">
        <f t="shared" si="91"/>
        <v>0</v>
      </c>
      <c r="BL37" s="44">
        <f t="shared" si="92"/>
        <v>0</v>
      </c>
      <c r="BM37" s="44">
        <f t="shared" si="93"/>
        <v>0</v>
      </c>
      <c r="BN37" s="44">
        <f t="shared" si="94"/>
        <v>0</v>
      </c>
      <c r="BO37" s="44">
        <f t="shared" si="95"/>
        <v>0</v>
      </c>
      <c r="BP37" s="44">
        <f t="shared" si="96"/>
        <v>0</v>
      </c>
      <c r="BQ37" s="44">
        <f t="shared" si="97"/>
        <v>1</v>
      </c>
      <c r="BR37" s="44">
        <f t="shared" si="50"/>
        <v>0</v>
      </c>
      <c r="BS37" s="44">
        <f t="shared" si="51"/>
        <v>0</v>
      </c>
      <c r="BT37" s="44">
        <f t="shared" si="98"/>
        <v>0</v>
      </c>
      <c r="BU37" s="44">
        <f t="shared" si="99"/>
        <v>0</v>
      </c>
      <c r="BV37" s="44">
        <f t="shared" si="100"/>
        <v>0</v>
      </c>
      <c r="BW37" s="44">
        <f t="shared" si="101"/>
        <v>1</v>
      </c>
      <c r="BX37" s="44">
        <f t="shared" si="102"/>
        <v>0</v>
      </c>
      <c r="BY37" s="44">
        <f t="shared" si="103"/>
        <v>0</v>
      </c>
      <c r="BZ37" s="44">
        <f t="shared" si="104"/>
        <v>0</v>
      </c>
      <c r="CA37" s="44">
        <f t="shared" si="52"/>
        <v>1</v>
      </c>
      <c r="CB37" s="44">
        <f t="shared" si="105"/>
        <v>0</v>
      </c>
      <c r="CC37" s="44">
        <f t="shared" si="106"/>
        <v>1</v>
      </c>
      <c r="CD37" s="44">
        <f t="shared" si="107"/>
        <v>1</v>
      </c>
      <c r="CE37" s="44">
        <f t="shared" si="108"/>
        <v>0</v>
      </c>
      <c r="CF37" s="44">
        <f t="shared" si="109"/>
        <v>0</v>
      </c>
      <c r="CG37" s="143"/>
      <c r="CH37" s="77"/>
      <c r="CI37" s="77"/>
      <c r="CJ37" s="6"/>
      <c r="CK37" s="6"/>
      <c r="CL37" s="6"/>
      <c r="CM37" s="6"/>
      <c r="CN37" s="8"/>
      <c r="CO37" s="8"/>
      <c r="CP37" s="8"/>
      <c r="CQ37" s="8"/>
      <c r="CR37" s="8"/>
      <c r="CS37" s="8"/>
      <c r="CT37" s="8"/>
      <c r="CU37" s="70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</row>
    <row r="38" spans="1:133" s="7" customFormat="1" ht="15.75">
      <c r="A38" s="26" t="s">
        <v>72</v>
      </c>
      <c r="B38" s="48" t="s">
        <v>95</v>
      </c>
      <c r="C38" s="49">
        <f t="shared" si="0"/>
        <v>0</v>
      </c>
      <c r="D38" s="16" t="s">
        <v>96</v>
      </c>
      <c r="E38" s="21">
        <f t="shared" si="0"/>
        <v>1</v>
      </c>
      <c r="F38" s="48" t="s">
        <v>99</v>
      </c>
      <c r="G38" s="49">
        <f t="shared" si="71"/>
        <v>0.5</v>
      </c>
      <c r="H38" s="24" t="s">
        <v>95</v>
      </c>
      <c r="I38" s="21">
        <f t="shared" si="54"/>
        <v>0</v>
      </c>
      <c r="J38" s="56" t="s">
        <v>96</v>
      </c>
      <c r="K38" s="49">
        <f t="shared" si="72"/>
        <v>1</v>
      </c>
      <c r="L38" s="22" t="s">
        <v>95</v>
      </c>
      <c r="M38" s="23">
        <f t="shared" si="73"/>
        <v>0</v>
      </c>
      <c r="N38" s="48" t="s">
        <v>95</v>
      </c>
      <c r="O38" s="49">
        <f t="shared" si="74"/>
        <v>0</v>
      </c>
      <c r="P38" s="16" t="s">
        <v>96</v>
      </c>
      <c r="Q38" s="23">
        <f t="shared" si="41"/>
        <v>1</v>
      </c>
      <c r="R38" s="53" t="s">
        <v>96</v>
      </c>
      <c r="S38" s="49">
        <f t="shared" si="75"/>
        <v>1</v>
      </c>
      <c r="T38" s="16" t="s">
        <v>96</v>
      </c>
      <c r="U38" s="23">
        <f t="shared" si="42"/>
        <v>1</v>
      </c>
      <c r="V38" s="53" t="s">
        <v>95</v>
      </c>
      <c r="W38" s="49">
        <f t="shared" si="76"/>
        <v>0</v>
      </c>
      <c r="X38" s="16" t="s">
        <v>96</v>
      </c>
      <c r="Y38" s="21">
        <f t="shared" si="77"/>
        <v>1</v>
      </c>
      <c r="Z38" s="53" t="s">
        <v>96</v>
      </c>
      <c r="AA38" s="49">
        <f t="shared" si="86"/>
        <v>1</v>
      </c>
      <c r="AB38" s="16" t="s">
        <v>96</v>
      </c>
      <c r="AC38" s="21">
        <f t="shared" si="45"/>
        <v>1</v>
      </c>
      <c r="AD38" s="53" t="s">
        <v>95</v>
      </c>
      <c r="AE38" s="63">
        <f t="shared" si="53"/>
        <v>0</v>
      </c>
      <c r="AF38" s="94" t="s">
        <v>95</v>
      </c>
      <c r="AG38" s="21">
        <f t="shared" si="78"/>
        <v>0</v>
      </c>
      <c r="AH38" s="56" t="s">
        <v>95</v>
      </c>
      <c r="AI38" s="49">
        <f t="shared" si="8"/>
        <v>0</v>
      </c>
      <c r="AJ38" s="24" t="s">
        <v>96</v>
      </c>
      <c r="AK38" s="21">
        <f t="shared" si="79"/>
        <v>1</v>
      </c>
      <c r="AL38" s="48" t="s">
        <v>95</v>
      </c>
      <c r="AM38" s="49">
        <f t="shared" si="80"/>
        <v>0</v>
      </c>
      <c r="AN38" s="22" t="s">
        <v>95</v>
      </c>
      <c r="AO38" s="21">
        <f t="shared" si="81"/>
        <v>0</v>
      </c>
      <c r="AP38" s="53" t="s">
        <v>95</v>
      </c>
      <c r="AQ38" s="49">
        <f t="shared" si="12"/>
        <v>0</v>
      </c>
      <c r="AR38" s="22" t="s">
        <v>96</v>
      </c>
      <c r="AS38" s="21">
        <f t="shared" si="110"/>
        <v>1</v>
      </c>
      <c r="AT38" s="48" t="s">
        <v>96</v>
      </c>
      <c r="AU38" s="49">
        <f t="shared" si="82"/>
        <v>1</v>
      </c>
      <c r="AV38" s="22" t="s">
        <v>96</v>
      </c>
      <c r="AW38" s="23">
        <f t="shared" si="83"/>
        <v>1</v>
      </c>
      <c r="AX38" s="75" t="s">
        <v>95</v>
      </c>
      <c r="AY38" s="49">
        <f t="shared" si="16"/>
        <v>0</v>
      </c>
      <c r="AZ38" s="72" t="s">
        <v>95</v>
      </c>
      <c r="BA38" s="23">
        <f t="shared" si="84"/>
        <v>0</v>
      </c>
      <c r="BB38" s="75" t="s">
        <v>95</v>
      </c>
      <c r="BC38" s="63">
        <f t="shared" si="85"/>
        <v>0</v>
      </c>
      <c r="BD38" s="25">
        <f t="shared" si="46"/>
        <v>12</v>
      </c>
      <c r="BE38" s="19">
        <f t="shared" si="47"/>
        <v>0.4444444444444444</v>
      </c>
      <c r="BF38" s="44">
        <f t="shared" si="87"/>
        <v>0</v>
      </c>
      <c r="BG38" s="44">
        <f t="shared" si="48"/>
        <v>1</v>
      </c>
      <c r="BH38" s="44">
        <f t="shared" si="88"/>
        <v>0</v>
      </c>
      <c r="BI38" s="44">
        <f t="shared" si="89"/>
        <v>0</v>
      </c>
      <c r="BJ38" s="44">
        <f t="shared" si="90"/>
        <v>1</v>
      </c>
      <c r="BK38" s="44">
        <f t="shared" si="91"/>
        <v>0</v>
      </c>
      <c r="BL38" s="44">
        <f t="shared" si="92"/>
        <v>0</v>
      </c>
      <c r="BM38" s="44">
        <f t="shared" si="93"/>
        <v>1</v>
      </c>
      <c r="BN38" s="44">
        <f t="shared" si="94"/>
        <v>1</v>
      </c>
      <c r="BO38" s="44">
        <f t="shared" si="95"/>
        <v>1</v>
      </c>
      <c r="BP38" s="44">
        <f t="shared" si="96"/>
        <v>0</v>
      </c>
      <c r="BQ38" s="44">
        <f t="shared" si="97"/>
        <v>1</v>
      </c>
      <c r="BR38" s="44">
        <f t="shared" si="50"/>
        <v>1</v>
      </c>
      <c r="BS38" s="44">
        <f t="shared" si="51"/>
        <v>1</v>
      </c>
      <c r="BT38" s="44">
        <f t="shared" si="98"/>
        <v>0</v>
      </c>
      <c r="BU38" s="44">
        <f t="shared" si="99"/>
        <v>0</v>
      </c>
      <c r="BV38" s="44">
        <f t="shared" si="100"/>
        <v>0</v>
      </c>
      <c r="BW38" s="44">
        <f t="shared" si="101"/>
        <v>1</v>
      </c>
      <c r="BX38" s="44">
        <f t="shared" si="102"/>
        <v>0</v>
      </c>
      <c r="BY38" s="44">
        <f t="shared" si="103"/>
        <v>0</v>
      </c>
      <c r="BZ38" s="44">
        <f t="shared" si="104"/>
        <v>0</v>
      </c>
      <c r="CA38" s="44">
        <f t="shared" si="52"/>
        <v>1</v>
      </c>
      <c r="CB38" s="44">
        <f t="shared" si="105"/>
        <v>1</v>
      </c>
      <c r="CC38" s="44">
        <f t="shared" si="106"/>
        <v>1</v>
      </c>
      <c r="CD38" s="44">
        <f t="shared" si="107"/>
        <v>0</v>
      </c>
      <c r="CE38" s="44">
        <f t="shared" si="108"/>
        <v>0</v>
      </c>
      <c r="CF38" s="44">
        <f t="shared" si="109"/>
        <v>0</v>
      </c>
      <c r="CG38" s="143"/>
      <c r="CH38" s="77"/>
      <c r="CI38" s="77"/>
      <c r="CJ38" s="6"/>
      <c r="CK38" s="6"/>
      <c r="CL38" s="6"/>
      <c r="CM38" s="6"/>
      <c r="CN38" s="8"/>
      <c r="CO38" s="8"/>
      <c r="CP38" s="8"/>
      <c r="CQ38" s="8"/>
      <c r="CR38" s="8"/>
      <c r="CS38" s="8"/>
      <c r="CT38" s="8"/>
      <c r="CU38" s="70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</row>
    <row r="39" spans="1:133" s="7" customFormat="1" ht="15.75">
      <c r="A39" s="26" t="s">
        <v>73</v>
      </c>
      <c r="B39" s="48" t="s">
        <v>95</v>
      </c>
      <c r="C39" s="49">
        <f t="shared" si="0"/>
        <v>0</v>
      </c>
      <c r="D39" s="16" t="s">
        <v>96</v>
      </c>
      <c r="E39" s="21">
        <f t="shared" si="0"/>
        <v>1</v>
      </c>
      <c r="F39" s="48" t="s">
        <v>99</v>
      </c>
      <c r="G39" s="49">
        <f t="shared" si="71"/>
        <v>0.5</v>
      </c>
      <c r="H39" s="24" t="s">
        <v>95</v>
      </c>
      <c r="I39" s="21">
        <f t="shared" si="54"/>
        <v>0</v>
      </c>
      <c r="J39" s="56" t="s">
        <v>96</v>
      </c>
      <c r="K39" s="49">
        <f t="shared" si="72"/>
        <v>1</v>
      </c>
      <c r="L39" s="22" t="s">
        <v>95</v>
      </c>
      <c r="M39" s="23">
        <f t="shared" si="73"/>
        <v>0</v>
      </c>
      <c r="N39" s="48" t="s">
        <v>95</v>
      </c>
      <c r="O39" s="49">
        <f t="shared" si="74"/>
        <v>0</v>
      </c>
      <c r="P39" s="16" t="s">
        <v>96</v>
      </c>
      <c r="Q39" s="23">
        <f t="shared" si="41"/>
        <v>1</v>
      </c>
      <c r="R39" s="53" t="s">
        <v>95</v>
      </c>
      <c r="S39" s="49">
        <f t="shared" si="75"/>
        <v>0</v>
      </c>
      <c r="T39" s="16" t="s">
        <v>95</v>
      </c>
      <c r="U39" s="23">
        <f t="shared" si="42"/>
        <v>0</v>
      </c>
      <c r="V39" s="53" t="s">
        <v>95</v>
      </c>
      <c r="W39" s="49">
        <f t="shared" si="76"/>
        <v>0</v>
      </c>
      <c r="X39" s="16" t="s">
        <v>96</v>
      </c>
      <c r="Y39" s="21">
        <f t="shared" si="77"/>
        <v>1</v>
      </c>
      <c r="Z39" s="53" t="s">
        <v>96</v>
      </c>
      <c r="AA39" s="49">
        <f t="shared" si="86"/>
        <v>1</v>
      </c>
      <c r="AB39" s="16" t="s">
        <v>96</v>
      </c>
      <c r="AC39" s="21">
        <f t="shared" si="45"/>
        <v>1</v>
      </c>
      <c r="AD39" s="53" t="s">
        <v>96</v>
      </c>
      <c r="AE39" s="63">
        <f t="shared" si="53"/>
        <v>1</v>
      </c>
      <c r="AF39" s="94" t="s">
        <v>96</v>
      </c>
      <c r="AG39" s="21">
        <f t="shared" si="78"/>
        <v>1</v>
      </c>
      <c r="AH39" s="56" t="s">
        <v>96</v>
      </c>
      <c r="AI39" s="49">
        <f t="shared" si="8"/>
        <v>1</v>
      </c>
      <c r="AJ39" s="24" t="s">
        <v>95</v>
      </c>
      <c r="AK39" s="21">
        <f t="shared" si="79"/>
        <v>0</v>
      </c>
      <c r="AL39" s="48" t="s">
        <v>95</v>
      </c>
      <c r="AM39" s="49">
        <f t="shared" si="80"/>
        <v>0</v>
      </c>
      <c r="AN39" s="22" t="s">
        <v>99</v>
      </c>
      <c r="AO39" s="21">
        <f t="shared" si="81"/>
        <v>0.5</v>
      </c>
      <c r="AP39" s="53" t="s">
        <v>95</v>
      </c>
      <c r="AQ39" s="49">
        <f t="shared" si="12"/>
        <v>0</v>
      </c>
      <c r="AR39" s="22" t="s">
        <v>95</v>
      </c>
      <c r="AS39" s="21">
        <f t="shared" si="110"/>
        <v>0</v>
      </c>
      <c r="AT39" s="48" t="s">
        <v>95</v>
      </c>
      <c r="AU39" s="49">
        <f t="shared" si="82"/>
        <v>0</v>
      </c>
      <c r="AV39" s="22" t="s">
        <v>96</v>
      </c>
      <c r="AW39" s="23">
        <f t="shared" si="83"/>
        <v>1</v>
      </c>
      <c r="AX39" s="75" t="s">
        <v>96</v>
      </c>
      <c r="AY39" s="49">
        <f t="shared" si="16"/>
        <v>1</v>
      </c>
      <c r="AZ39" s="72" t="s">
        <v>95</v>
      </c>
      <c r="BA39" s="23">
        <f t="shared" si="84"/>
        <v>0</v>
      </c>
      <c r="BB39" s="75" t="s">
        <v>95</v>
      </c>
      <c r="BC39" s="63">
        <f t="shared" si="85"/>
        <v>0</v>
      </c>
      <c r="BD39" s="25">
        <f t="shared" si="46"/>
        <v>11</v>
      </c>
      <c r="BE39" s="19">
        <f t="shared" si="47"/>
        <v>0.4074074074074074</v>
      </c>
      <c r="BF39" s="44">
        <f t="shared" si="87"/>
        <v>0</v>
      </c>
      <c r="BG39" s="44">
        <f t="shared" si="48"/>
        <v>1</v>
      </c>
      <c r="BH39" s="44">
        <f t="shared" si="88"/>
        <v>0</v>
      </c>
      <c r="BI39" s="44">
        <f t="shared" si="89"/>
        <v>0</v>
      </c>
      <c r="BJ39" s="44">
        <f t="shared" si="90"/>
        <v>1</v>
      </c>
      <c r="BK39" s="44">
        <f t="shared" si="91"/>
        <v>0</v>
      </c>
      <c r="BL39" s="44">
        <f t="shared" si="92"/>
        <v>0</v>
      </c>
      <c r="BM39" s="44">
        <f t="shared" si="93"/>
        <v>1</v>
      </c>
      <c r="BN39" s="44">
        <f t="shared" si="94"/>
        <v>0</v>
      </c>
      <c r="BO39" s="44">
        <f t="shared" si="95"/>
        <v>0</v>
      </c>
      <c r="BP39" s="44">
        <f t="shared" si="96"/>
        <v>0</v>
      </c>
      <c r="BQ39" s="44">
        <f t="shared" si="97"/>
        <v>1</v>
      </c>
      <c r="BR39" s="44">
        <f t="shared" si="50"/>
        <v>1</v>
      </c>
      <c r="BS39" s="44">
        <f t="shared" si="51"/>
        <v>1</v>
      </c>
      <c r="BT39" s="44">
        <f t="shared" si="98"/>
        <v>1</v>
      </c>
      <c r="BU39" s="44">
        <f t="shared" si="99"/>
        <v>1</v>
      </c>
      <c r="BV39" s="44">
        <f t="shared" si="100"/>
        <v>1</v>
      </c>
      <c r="BW39" s="44">
        <f t="shared" si="101"/>
        <v>0</v>
      </c>
      <c r="BX39" s="44">
        <f t="shared" si="102"/>
        <v>0</v>
      </c>
      <c r="BY39" s="44">
        <f t="shared" si="103"/>
        <v>0</v>
      </c>
      <c r="BZ39" s="44">
        <f t="shared" si="104"/>
        <v>0</v>
      </c>
      <c r="CA39" s="44">
        <f t="shared" si="52"/>
        <v>0</v>
      </c>
      <c r="CB39" s="44">
        <f t="shared" si="105"/>
        <v>0</v>
      </c>
      <c r="CC39" s="44">
        <f t="shared" si="106"/>
        <v>1</v>
      </c>
      <c r="CD39" s="44">
        <f t="shared" si="107"/>
        <v>1</v>
      </c>
      <c r="CE39" s="44">
        <f t="shared" si="108"/>
        <v>0</v>
      </c>
      <c r="CF39" s="44">
        <f t="shared" si="109"/>
        <v>0</v>
      </c>
      <c r="CG39" s="143"/>
      <c r="CH39" s="77"/>
      <c r="CI39" s="77"/>
      <c r="CJ39" s="6"/>
      <c r="CK39" s="6"/>
      <c r="CL39" s="6"/>
      <c r="CM39" s="6"/>
      <c r="CN39" s="8"/>
      <c r="CO39" s="8"/>
      <c r="CP39" s="8"/>
      <c r="CQ39" s="8"/>
      <c r="CR39" s="8"/>
      <c r="CS39" s="8"/>
      <c r="CT39" s="8"/>
      <c r="CU39" s="70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</row>
    <row r="40" spans="1:133" s="7" customFormat="1" ht="15.75">
      <c r="A40" s="26" t="s">
        <v>74</v>
      </c>
      <c r="B40" s="48" t="s">
        <v>95</v>
      </c>
      <c r="C40" s="49">
        <f t="shared" si="0"/>
        <v>0</v>
      </c>
      <c r="D40" s="16" t="s">
        <v>96</v>
      </c>
      <c r="E40" s="21">
        <f t="shared" si="0"/>
        <v>1</v>
      </c>
      <c r="F40" s="48" t="s">
        <v>99</v>
      </c>
      <c r="G40" s="49">
        <f t="shared" si="71"/>
        <v>0.5</v>
      </c>
      <c r="H40" s="24" t="s">
        <v>95</v>
      </c>
      <c r="I40" s="21">
        <f t="shared" si="54"/>
        <v>0</v>
      </c>
      <c r="J40" s="56" t="s">
        <v>96</v>
      </c>
      <c r="K40" s="49">
        <f t="shared" si="72"/>
        <v>1</v>
      </c>
      <c r="L40" s="22" t="s">
        <v>95</v>
      </c>
      <c r="M40" s="23">
        <f t="shared" si="73"/>
        <v>0</v>
      </c>
      <c r="N40" s="48" t="s">
        <v>95</v>
      </c>
      <c r="O40" s="49">
        <f t="shared" si="74"/>
        <v>0</v>
      </c>
      <c r="P40" s="16" t="s">
        <v>96</v>
      </c>
      <c r="Q40" s="23">
        <f t="shared" si="41"/>
        <v>1</v>
      </c>
      <c r="R40" s="53" t="s">
        <v>96</v>
      </c>
      <c r="S40" s="49">
        <f t="shared" si="75"/>
        <v>1</v>
      </c>
      <c r="T40" s="16" t="s">
        <v>95</v>
      </c>
      <c r="U40" s="23">
        <f t="shared" si="42"/>
        <v>0</v>
      </c>
      <c r="V40" s="53" t="s">
        <v>95</v>
      </c>
      <c r="W40" s="49">
        <f t="shared" si="76"/>
        <v>0</v>
      </c>
      <c r="X40" s="16" t="s">
        <v>96</v>
      </c>
      <c r="Y40" s="21">
        <f t="shared" si="77"/>
        <v>1</v>
      </c>
      <c r="Z40" s="53" t="s">
        <v>96</v>
      </c>
      <c r="AA40" s="49">
        <f t="shared" si="86"/>
        <v>1</v>
      </c>
      <c r="AB40" s="16" t="s">
        <v>96</v>
      </c>
      <c r="AC40" s="21">
        <f t="shared" si="45"/>
        <v>1</v>
      </c>
      <c r="AD40" s="53" t="s">
        <v>96</v>
      </c>
      <c r="AE40" s="63">
        <f t="shared" si="53"/>
        <v>1</v>
      </c>
      <c r="AF40" s="94" t="s">
        <v>99</v>
      </c>
      <c r="AG40" s="21">
        <f t="shared" si="78"/>
        <v>0.5</v>
      </c>
      <c r="AH40" s="56" t="s">
        <v>96</v>
      </c>
      <c r="AI40" s="49">
        <f t="shared" si="8"/>
        <v>1</v>
      </c>
      <c r="AJ40" s="24" t="s">
        <v>96</v>
      </c>
      <c r="AK40" s="21">
        <f t="shared" si="79"/>
        <v>1</v>
      </c>
      <c r="AL40" s="48" t="s">
        <v>96</v>
      </c>
      <c r="AM40" s="49">
        <f t="shared" si="80"/>
        <v>1</v>
      </c>
      <c r="AN40" s="22" t="s">
        <v>96</v>
      </c>
      <c r="AO40" s="21">
        <f t="shared" si="81"/>
        <v>1</v>
      </c>
      <c r="AP40" s="53" t="s">
        <v>95</v>
      </c>
      <c r="AQ40" s="49">
        <f t="shared" si="12"/>
        <v>0</v>
      </c>
      <c r="AR40" s="22" t="s">
        <v>96</v>
      </c>
      <c r="AS40" s="21">
        <f t="shared" si="110"/>
        <v>1</v>
      </c>
      <c r="AT40" s="48" t="s">
        <v>96</v>
      </c>
      <c r="AU40" s="49">
        <f t="shared" si="82"/>
        <v>1</v>
      </c>
      <c r="AV40" s="22" t="s">
        <v>99</v>
      </c>
      <c r="AW40" s="23">
        <f t="shared" si="83"/>
        <v>0.5</v>
      </c>
      <c r="AX40" s="75" t="s">
        <v>99</v>
      </c>
      <c r="AY40" s="49">
        <f t="shared" si="16"/>
        <v>0.5</v>
      </c>
      <c r="AZ40" s="72" t="s">
        <v>96</v>
      </c>
      <c r="BA40" s="23">
        <f t="shared" si="84"/>
        <v>1</v>
      </c>
      <c r="BB40" s="75" t="s">
        <v>96</v>
      </c>
      <c r="BC40" s="63">
        <f t="shared" si="85"/>
        <v>1</v>
      </c>
      <c r="BD40" s="25">
        <f t="shared" si="46"/>
        <v>16</v>
      </c>
      <c r="BE40" s="19">
        <f t="shared" si="47"/>
        <v>0.5925925925925926</v>
      </c>
      <c r="BF40" s="44">
        <f t="shared" si="87"/>
        <v>0</v>
      </c>
      <c r="BG40" s="44">
        <f t="shared" si="48"/>
        <v>1</v>
      </c>
      <c r="BH40" s="44">
        <f t="shared" si="88"/>
        <v>0</v>
      </c>
      <c r="BI40" s="44">
        <f t="shared" si="89"/>
        <v>0</v>
      </c>
      <c r="BJ40" s="44">
        <f t="shared" si="90"/>
        <v>1</v>
      </c>
      <c r="BK40" s="44">
        <f t="shared" si="91"/>
        <v>0</v>
      </c>
      <c r="BL40" s="44">
        <f t="shared" si="92"/>
        <v>0</v>
      </c>
      <c r="BM40" s="44">
        <f t="shared" si="93"/>
        <v>1</v>
      </c>
      <c r="BN40" s="44">
        <f t="shared" si="94"/>
        <v>1</v>
      </c>
      <c r="BO40" s="44">
        <f t="shared" si="95"/>
        <v>0</v>
      </c>
      <c r="BP40" s="44">
        <f t="shared" si="96"/>
        <v>0</v>
      </c>
      <c r="BQ40" s="44">
        <f t="shared" si="97"/>
        <v>1</v>
      </c>
      <c r="BR40" s="44">
        <f t="shared" si="50"/>
        <v>1</v>
      </c>
      <c r="BS40" s="44">
        <f t="shared" si="51"/>
        <v>1</v>
      </c>
      <c r="BT40" s="44">
        <f t="shared" si="98"/>
        <v>1</v>
      </c>
      <c r="BU40" s="44">
        <f t="shared" si="99"/>
        <v>0</v>
      </c>
      <c r="BV40" s="44">
        <f t="shared" si="100"/>
        <v>1</v>
      </c>
      <c r="BW40" s="44">
        <f t="shared" si="101"/>
        <v>1</v>
      </c>
      <c r="BX40" s="44">
        <f t="shared" si="102"/>
        <v>1</v>
      </c>
      <c r="BY40" s="44">
        <f t="shared" si="103"/>
        <v>1</v>
      </c>
      <c r="BZ40" s="44">
        <f t="shared" si="104"/>
        <v>0</v>
      </c>
      <c r="CA40" s="44">
        <f t="shared" si="52"/>
        <v>1</v>
      </c>
      <c r="CB40" s="44">
        <f t="shared" si="105"/>
        <v>1</v>
      </c>
      <c r="CC40" s="44">
        <f t="shared" si="106"/>
        <v>0</v>
      </c>
      <c r="CD40" s="44">
        <f t="shared" si="107"/>
        <v>0</v>
      </c>
      <c r="CE40" s="44">
        <f t="shared" si="108"/>
        <v>1</v>
      </c>
      <c r="CF40" s="44">
        <f t="shared" si="109"/>
        <v>1</v>
      </c>
      <c r="CG40" s="143"/>
      <c r="CH40" s="77"/>
      <c r="CI40" s="77"/>
      <c r="CJ40" s="6"/>
      <c r="CK40" s="6"/>
      <c r="CL40" s="6"/>
      <c r="CM40" s="6"/>
      <c r="CN40" s="8"/>
      <c r="CO40" s="8"/>
      <c r="CP40" s="8"/>
      <c r="CQ40" s="8"/>
      <c r="CR40" s="8"/>
      <c r="CS40" s="8"/>
      <c r="CT40" s="8"/>
      <c r="CU40" s="70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</row>
    <row r="41" spans="1:133" s="7" customFormat="1" ht="15.75">
      <c r="A41" s="26" t="s">
        <v>75</v>
      </c>
      <c r="B41" s="48" t="s">
        <v>95</v>
      </c>
      <c r="C41" s="49">
        <f t="shared" si="0"/>
        <v>0</v>
      </c>
      <c r="D41" s="16" t="s">
        <v>96</v>
      </c>
      <c r="E41" s="21">
        <f t="shared" si="0"/>
        <v>1</v>
      </c>
      <c r="F41" s="48" t="s">
        <v>99</v>
      </c>
      <c r="G41" s="49">
        <f t="shared" si="71"/>
        <v>0.5</v>
      </c>
      <c r="H41" s="24" t="s">
        <v>95</v>
      </c>
      <c r="I41" s="21">
        <f t="shared" si="54"/>
        <v>0</v>
      </c>
      <c r="J41" s="56" t="s">
        <v>96</v>
      </c>
      <c r="K41" s="49">
        <f t="shared" si="72"/>
        <v>1</v>
      </c>
      <c r="L41" s="22" t="s">
        <v>95</v>
      </c>
      <c r="M41" s="23">
        <f t="shared" si="73"/>
        <v>0</v>
      </c>
      <c r="N41" s="48" t="s">
        <v>95</v>
      </c>
      <c r="O41" s="49">
        <f t="shared" si="74"/>
        <v>0</v>
      </c>
      <c r="P41" s="16" t="s">
        <v>96</v>
      </c>
      <c r="Q41" s="23">
        <f t="shared" si="41"/>
        <v>1</v>
      </c>
      <c r="R41" s="53" t="s">
        <v>96</v>
      </c>
      <c r="S41" s="49">
        <f t="shared" si="75"/>
        <v>1</v>
      </c>
      <c r="T41" s="16" t="s">
        <v>95</v>
      </c>
      <c r="U41" s="23">
        <f t="shared" si="42"/>
        <v>0</v>
      </c>
      <c r="V41" s="53" t="s">
        <v>95</v>
      </c>
      <c r="W41" s="49">
        <f t="shared" si="76"/>
        <v>0</v>
      </c>
      <c r="X41" s="16" t="s">
        <v>96</v>
      </c>
      <c r="Y41" s="21">
        <f t="shared" si="77"/>
        <v>1</v>
      </c>
      <c r="Z41" s="53" t="s">
        <v>96</v>
      </c>
      <c r="AA41" s="49">
        <f t="shared" si="86"/>
        <v>1</v>
      </c>
      <c r="AB41" s="16" t="s">
        <v>96</v>
      </c>
      <c r="AC41" s="21">
        <f t="shared" si="45"/>
        <v>1</v>
      </c>
      <c r="AD41" s="53" t="s">
        <v>96</v>
      </c>
      <c r="AE41" s="63">
        <f t="shared" si="53"/>
        <v>1</v>
      </c>
      <c r="AF41" s="94" t="s">
        <v>96</v>
      </c>
      <c r="AG41" s="21">
        <f t="shared" si="78"/>
        <v>1</v>
      </c>
      <c r="AH41" s="56" t="s">
        <v>96</v>
      </c>
      <c r="AI41" s="49">
        <f t="shared" si="8"/>
        <v>1</v>
      </c>
      <c r="AJ41" s="24" t="s">
        <v>96</v>
      </c>
      <c r="AK41" s="21">
        <f t="shared" si="79"/>
        <v>1</v>
      </c>
      <c r="AL41" s="48" t="s">
        <v>96</v>
      </c>
      <c r="AM41" s="49">
        <f t="shared" si="80"/>
        <v>1</v>
      </c>
      <c r="AN41" s="22" t="s">
        <v>95</v>
      </c>
      <c r="AO41" s="21">
        <f t="shared" si="81"/>
        <v>0</v>
      </c>
      <c r="AP41" s="53" t="s">
        <v>95</v>
      </c>
      <c r="AQ41" s="49">
        <f t="shared" si="12"/>
        <v>0</v>
      </c>
      <c r="AR41" s="22" t="s">
        <v>96</v>
      </c>
      <c r="AS41" s="21">
        <f t="shared" si="110"/>
        <v>1</v>
      </c>
      <c r="AT41" s="48" t="s">
        <v>96</v>
      </c>
      <c r="AU41" s="49">
        <f t="shared" si="82"/>
        <v>1</v>
      </c>
      <c r="AV41" s="22" t="s">
        <v>96</v>
      </c>
      <c r="AW41" s="23">
        <f t="shared" si="83"/>
        <v>1</v>
      </c>
      <c r="AX41" s="75" t="s">
        <v>95</v>
      </c>
      <c r="AY41" s="49">
        <f t="shared" si="16"/>
        <v>0</v>
      </c>
      <c r="AZ41" s="72" t="s">
        <v>96</v>
      </c>
      <c r="BA41" s="23">
        <f t="shared" si="84"/>
        <v>1</v>
      </c>
      <c r="BB41" s="75" t="s">
        <v>95</v>
      </c>
      <c r="BC41" s="63">
        <f t="shared" si="85"/>
        <v>0</v>
      </c>
      <c r="BD41" s="25">
        <f t="shared" si="46"/>
        <v>16</v>
      </c>
      <c r="BE41" s="19">
        <f t="shared" si="47"/>
        <v>0.5925925925925926</v>
      </c>
      <c r="BF41" s="44">
        <f t="shared" si="87"/>
        <v>0</v>
      </c>
      <c r="BG41" s="44">
        <f t="shared" si="48"/>
        <v>1</v>
      </c>
      <c r="BH41" s="44">
        <f t="shared" si="88"/>
        <v>0</v>
      </c>
      <c r="BI41" s="44">
        <f t="shared" si="89"/>
        <v>0</v>
      </c>
      <c r="BJ41" s="44">
        <f t="shared" si="90"/>
        <v>1</v>
      </c>
      <c r="BK41" s="44">
        <f t="shared" si="91"/>
        <v>0</v>
      </c>
      <c r="BL41" s="44">
        <f t="shared" si="92"/>
        <v>0</v>
      </c>
      <c r="BM41" s="44">
        <f t="shared" si="93"/>
        <v>1</v>
      </c>
      <c r="BN41" s="44">
        <f t="shared" si="94"/>
        <v>1</v>
      </c>
      <c r="BO41" s="44">
        <f t="shared" si="95"/>
        <v>0</v>
      </c>
      <c r="BP41" s="44">
        <f t="shared" si="96"/>
        <v>0</v>
      </c>
      <c r="BQ41" s="44">
        <f t="shared" si="97"/>
        <v>1</v>
      </c>
      <c r="BR41" s="44">
        <f t="shared" si="50"/>
        <v>1</v>
      </c>
      <c r="BS41" s="44">
        <f t="shared" si="51"/>
        <v>1</v>
      </c>
      <c r="BT41" s="44">
        <f t="shared" si="98"/>
        <v>1</v>
      </c>
      <c r="BU41" s="44">
        <f t="shared" si="99"/>
        <v>1</v>
      </c>
      <c r="BV41" s="44">
        <f t="shared" si="100"/>
        <v>1</v>
      </c>
      <c r="BW41" s="44">
        <f t="shared" si="101"/>
        <v>1</v>
      </c>
      <c r="BX41" s="44">
        <f t="shared" si="102"/>
        <v>1</v>
      </c>
      <c r="BY41" s="44">
        <f t="shared" si="103"/>
        <v>0</v>
      </c>
      <c r="BZ41" s="44">
        <f t="shared" si="104"/>
        <v>0</v>
      </c>
      <c r="CA41" s="44">
        <f t="shared" si="52"/>
        <v>1</v>
      </c>
      <c r="CB41" s="44">
        <f t="shared" si="105"/>
        <v>1</v>
      </c>
      <c r="CC41" s="44">
        <f t="shared" si="106"/>
        <v>1</v>
      </c>
      <c r="CD41" s="44">
        <f t="shared" si="107"/>
        <v>0</v>
      </c>
      <c r="CE41" s="44">
        <f t="shared" si="108"/>
        <v>1</v>
      </c>
      <c r="CF41" s="44">
        <f t="shared" si="109"/>
        <v>0</v>
      </c>
      <c r="CG41" s="143"/>
      <c r="CH41" s="77"/>
      <c r="CI41" s="77"/>
      <c r="CJ41" s="6"/>
      <c r="CK41" s="6"/>
      <c r="CL41" s="6"/>
      <c r="CM41" s="6"/>
      <c r="CN41" s="8"/>
      <c r="CO41" s="8"/>
      <c r="CP41" s="8"/>
      <c r="CQ41" s="8"/>
      <c r="CR41" s="8"/>
      <c r="CS41" s="8"/>
      <c r="CT41" s="8"/>
      <c r="CU41" s="70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</row>
    <row r="42" spans="1:133" s="7" customFormat="1" ht="15.75">
      <c r="A42" s="26" t="s">
        <v>76</v>
      </c>
      <c r="B42" s="48" t="s">
        <v>95</v>
      </c>
      <c r="C42" s="49">
        <f t="shared" si="0"/>
        <v>0</v>
      </c>
      <c r="D42" s="16" t="s">
        <v>96</v>
      </c>
      <c r="E42" s="21">
        <f t="shared" si="0"/>
        <v>1</v>
      </c>
      <c r="F42" s="48" t="s">
        <v>99</v>
      </c>
      <c r="G42" s="49">
        <f t="shared" si="71"/>
        <v>0.5</v>
      </c>
      <c r="H42" s="24" t="s">
        <v>95</v>
      </c>
      <c r="I42" s="21">
        <f t="shared" si="54"/>
        <v>0</v>
      </c>
      <c r="J42" s="56" t="s">
        <v>96</v>
      </c>
      <c r="K42" s="49">
        <f t="shared" si="72"/>
        <v>1</v>
      </c>
      <c r="L42" s="22" t="s">
        <v>95</v>
      </c>
      <c r="M42" s="23">
        <f t="shared" si="73"/>
        <v>0</v>
      </c>
      <c r="N42" s="48" t="s">
        <v>95</v>
      </c>
      <c r="O42" s="49">
        <f t="shared" si="74"/>
        <v>0</v>
      </c>
      <c r="P42" s="16" t="s">
        <v>96</v>
      </c>
      <c r="Q42" s="23">
        <f t="shared" si="41"/>
        <v>1</v>
      </c>
      <c r="R42" s="53" t="s">
        <v>95</v>
      </c>
      <c r="S42" s="49">
        <f t="shared" si="75"/>
        <v>0</v>
      </c>
      <c r="T42" s="16" t="s">
        <v>95</v>
      </c>
      <c r="U42" s="23">
        <f t="shared" si="42"/>
        <v>0</v>
      </c>
      <c r="V42" s="53" t="s">
        <v>95</v>
      </c>
      <c r="W42" s="49">
        <f t="shared" si="76"/>
        <v>0</v>
      </c>
      <c r="X42" s="16" t="s">
        <v>96</v>
      </c>
      <c r="Y42" s="21">
        <f t="shared" si="77"/>
        <v>1</v>
      </c>
      <c r="Z42" s="53" t="s">
        <v>96</v>
      </c>
      <c r="AA42" s="49">
        <f t="shared" si="86"/>
        <v>1</v>
      </c>
      <c r="AB42" s="16" t="s">
        <v>96</v>
      </c>
      <c r="AC42" s="21">
        <f t="shared" si="45"/>
        <v>1</v>
      </c>
      <c r="AD42" s="53" t="s">
        <v>95</v>
      </c>
      <c r="AE42" s="63">
        <f t="shared" si="53"/>
        <v>0</v>
      </c>
      <c r="AF42" s="94" t="s">
        <v>96</v>
      </c>
      <c r="AG42" s="21">
        <f t="shared" si="78"/>
        <v>1</v>
      </c>
      <c r="AH42" s="56" t="s">
        <v>95</v>
      </c>
      <c r="AI42" s="49">
        <f t="shared" si="8"/>
        <v>0</v>
      </c>
      <c r="AJ42" s="24" t="s">
        <v>95</v>
      </c>
      <c r="AK42" s="21">
        <f t="shared" si="79"/>
        <v>0</v>
      </c>
      <c r="AL42" s="48" t="s">
        <v>96</v>
      </c>
      <c r="AM42" s="49">
        <f t="shared" si="80"/>
        <v>1</v>
      </c>
      <c r="AN42" s="22" t="s">
        <v>95</v>
      </c>
      <c r="AO42" s="21">
        <f t="shared" si="81"/>
        <v>0</v>
      </c>
      <c r="AP42" s="53" t="s">
        <v>95</v>
      </c>
      <c r="AQ42" s="49">
        <f t="shared" si="12"/>
        <v>0</v>
      </c>
      <c r="AR42" s="22" t="s">
        <v>96</v>
      </c>
      <c r="AS42" s="21">
        <f t="shared" si="110"/>
        <v>1</v>
      </c>
      <c r="AT42" s="48" t="s">
        <v>96</v>
      </c>
      <c r="AU42" s="49">
        <f t="shared" si="82"/>
        <v>1</v>
      </c>
      <c r="AV42" s="22" t="s">
        <v>96</v>
      </c>
      <c r="AW42" s="23">
        <f t="shared" si="83"/>
        <v>1</v>
      </c>
      <c r="AX42" s="75" t="s">
        <v>95</v>
      </c>
      <c r="AY42" s="49">
        <f t="shared" si="16"/>
        <v>0</v>
      </c>
      <c r="AZ42" s="72" t="s">
        <v>96</v>
      </c>
      <c r="BA42" s="23">
        <f t="shared" si="84"/>
        <v>1</v>
      </c>
      <c r="BB42" s="75" t="s">
        <v>95</v>
      </c>
      <c r="BC42" s="63">
        <f t="shared" si="85"/>
        <v>0</v>
      </c>
      <c r="BD42" s="25">
        <f t="shared" si="46"/>
        <v>12</v>
      </c>
      <c r="BE42" s="19">
        <f t="shared" si="47"/>
        <v>0.4444444444444444</v>
      </c>
      <c r="BF42" s="44">
        <f t="shared" si="87"/>
        <v>0</v>
      </c>
      <c r="BG42" s="44">
        <f t="shared" si="48"/>
        <v>1</v>
      </c>
      <c r="BH42" s="44">
        <f t="shared" si="88"/>
        <v>0</v>
      </c>
      <c r="BI42" s="44">
        <f t="shared" si="89"/>
        <v>0</v>
      </c>
      <c r="BJ42" s="44">
        <f t="shared" si="90"/>
        <v>1</v>
      </c>
      <c r="BK42" s="44">
        <f t="shared" si="91"/>
        <v>0</v>
      </c>
      <c r="BL42" s="44">
        <f t="shared" si="92"/>
        <v>0</v>
      </c>
      <c r="BM42" s="44">
        <f t="shared" si="93"/>
        <v>1</v>
      </c>
      <c r="BN42" s="44">
        <f t="shared" si="94"/>
        <v>0</v>
      </c>
      <c r="BO42" s="44">
        <f t="shared" si="95"/>
        <v>0</v>
      </c>
      <c r="BP42" s="44">
        <f t="shared" si="96"/>
        <v>0</v>
      </c>
      <c r="BQ42" s="44">
        <f t="shared" si="97"/>
        <v>1</v>
      </c>
      <c r="BR42" s="44">
        <f t="shared" si="50"/>
        <v>1</v>
      </c>
      <c r="BS42" s="44">
        <f t="shared" si="51"/>
        <v>1</v>
      </c>
      <c r="BT42" s="44">
        <f t="shared" si="98"/>
        <v>0</v>
      </c>
      <c r="BU42" s="44">
        <f t="shared" si="99"/>
        <v>1</v>
      </c>
      <c r="BV42" s="44">
        <f t="shared" si="100"/>
        <v>0</v>
      </c>
      <c r="BW42" s="44">
        <f t="shared" si="101"/>
        <v>0</v>
      </c>
      <c r="BX42" s="44">
        <f t="shared" si="102"/>
        <v>1</v>
      </c>
      <c r="BY42" s="44">
        <f t="shared" si="103"/>
        <v>0</v>
      </c>
      <c r="BZ42" s="44">
        <f t="shared" si="104"/>
        <v>0</v>
      </c>
      <c r="CA42" s="44">
        <f t="shared" si="52"/>
        <v>1</v>
      </c>
      <c r="CB42" s="44">
        <f t="shared" si="105"/>
        <v>1</v>
      </c>
      <c r="CC42" s="44">
        <f t="shared" si="106"/>
        <v>1</v>
      </c>
      <c r="CD42" s="44">
        <f t="shared" si="107"/>
        <v>0</v>
      </c>
      <c r="CE42" s="44">
        <f t="shared" si="108"/>
        <v>1</v>
      </c>
      <c r="CF42" s="44">
        <f t="shared" si="109"/>
        <v>0</v>
      </c>
      <c r="CG42" s="143"/>
      <c r="CH42" s="77"/>
      <c r="CI42" s="77"/>
      <c r="CJ42" s="6"/>
      <c r="CK42" s="6"/>
      <c r="CL42" s="6"/>
      <c r="CM42" s="6"/>
      <c r="CN42" s="8"/>
      <c r="CO42" s="8"/>
      <c r="CP42" s="8"/>
      <c r="CQ42" s="8"/>
      <c r="CR42" s="8"/>
      <c r="CS42" s="8"/>
      <c r="CT42" s="8"/>
      <c r="CU42" s="70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</row>
    <row r="43" spans="1:133" s="7" customFormat="1" ht="15.75">
      <c r="A43" s="26" t="s">
        <v>111</v>
      </c>
      <c r="B43" s="48" t="s">
        <v>95</v>
      </c>
      <c r="C43" s="49">
        <f>IF(B43="","",IF(B43="P",1,IF(B43="O",0.5,IF(B43="A",2,IF(B43="S",1.5,0)))))</f>
        <v>0</v>
      </c>
      <c r="D43" s="16" t="s">
        <v>97</v>
      </c>
      <c r="E43" s="21">
        <f>IF(D43="","",IF(D43="P",1,IF(D43="O",0.5,IF(D43="A",2,IF(D43="S",1.5,0)))))</f>
        <v>2</v>
      </c>
      <c r="F43" s="48" t="s">
        <v>99</v>
      </c>
      <c r="G43" s="49">
        <f>IF(F43="","",IF(F43="P",1,IF(F43="O",0.5,IF(F43="A",2,IF(F43="S",1.5,0)))))</f>
        <v>0.5</v>
      </c>
      <c r="H43" s="24" t="s">
        <v>95</v>
      </c>
      <c r="I43" s="21">
        <f>IF(H43="","",IF(H43="P",1,IF(H43="O",0.5,IF(H43="A",2,IF(H43="S",1.5,0)))))</f>
        <v>0</v>
      </c>
      <c r="J43" s="56" t="s">
        <v>95</v>
      </c>
      <c r="K43" s="49">
        <f>IF(J43="","",IF(J43="P",1,IF(J43="O",0.5,IF(J43="A",2,IF(J43="S",1.5,0)))))</f>
        <v>0</v>
      </c>
      <c r="L43" s="22" t="s">
        <v>95</v>
      </c>
      <c r="M43" s="23">
        <f>IF(L43="","",IF(L43="P",1,IF(L43="O",0.5,IF(L43="A",2,IF(L43="S",1.5,0)))))</f>
        <v>0</v>
      </c>
      <c r="N43" s="48" t="s">
        <v>95</v>
      </c>
      <c r="O43" s="49">
        <f>IF(N43="","",IF(N43="P",1,IF(N43="O",0.5,IF(N43="A",2,IF(N43="S",1.5,0)))))</f>
        <v>0</v>
      </c>
      <c r="P43" s="16" t="s">
        <v>97</v>
      </c>
      <c r="Q43" s="23">
        <f>IF(P43="","",IF(P43="P",1,IF(P43="O",0.5,IF(P43="A",2,IF(P43="S",1.5,0)))))</f>
        <v>2</v>
      </c>
      <c r="R43" s="53" t="s">
        <v>95</v>
      </c>
      <c r="S43" s="49">
        <f>IF(R43="","",IF(R43="P",1,IF(R43="O",0.5,IF(R43="A",2,IF(R43="S",1.5,0)))))</f>
        <v>0</v>
      </c>
      <c r="T43" s="16" t="s">
        <v>95</v>
      </c>
      <c r="U43" s="23">
        <f>IF(T43="","",IF(T43="P",1,IF(T43="O",0.5,IF(T43="A",2,IF(T43="S",1.5,0)))))</f>
        <v>0</v>
      </c>
      <c r="V43" s="53" t="s">
        <v>95</v>
      </c>
      <c r="W43" s="49">
        <f>IF(V43="","",IF(V43="P",1,IF(V43="O",0.5,IF(V43="A",2,IF(V43="S",1.5,0)))))</f>
        <v>0</v>
      </c>
      <c r="X43" s="16" t="s">
        <v>97</v>
      </c>
      <c r="Y43" s="21">
        <f>IF(X43="","",IF(X43="P",1,IF(X43="O",0.5,IF(X43="A",2,IF(X43="S",1.5,0)))))</f>
        <v>2</v>
      </c>
      <c r="Z43" s="53" t="s">
        <v>95</v>
      </c>
      <c r="AA43" s="49">
        <f>IF(Z43="","",IF(Z43="P",1,IF(Z43="O",0.5,IF(Z43="A",2,IF(Z43="S",1.5,0)))))</f>
        <v>0</v>
      </c>
      <c r="AB43" s="16" t="s">
        <v>95</v>
      </c>
      <c r="AC43" s="21">
        <f>IF(AB43="","",IF(AB43="P",1,IF(AB43="O",0.5,IF(AB43="A",2,IF(AB43="S",1.5,0)))))</f>
        <v>0</v>
      </c>
      <c r="AD43" s="53" t="s">
        <v>99</v>
      </c>
      <c r="AE43" s="63">
        <f>IF(AD43="","",IF(AD43="P",1,IF(AD43="O",0.5,IF(AD43="A",2,IF(AD43="S",1.5,0)))))</f>
        <v>0.5</v>
      </c>
      <c r="AF43" s="94" t="s">
        <v>95</v>
      </c>
      <c r="AG43" s="21">
        <f>IF(AF43="","",IF(AF43="P",1,IF(AF43="O",0.5,IF(AF43="A",2,IF(AF43="S",1.5,0)))))</f>
        <v>0</v>
      </c>
      <c r="AH43" s="56" t="s">
        <v>99</v>
      </c>
      <c r="AI43" s="49">
        <f>IF(AH43="","",IF(AH43="P",1,IF(AH43="O",0.5,IF(AH43="A",2,IF(AH43="S",1.5,0)))))</f>
        <v>0.5</v>
      </c>
      <c r="AJ43" s="24" t="s">
        <v>95</v>
      </c>
      <c r="AK43" s="21">
        <f>IF(AJ43="","",IF(AJ43="P",1,IF(AJ43="O",0.5,IF(AJ43="A",2,IF(AJ43="S",1.5,0)))))</f>
        <v>0</v>
      </c>
      <c r="AL43" s="48" t="s">
        <v>95</v>
      </c>
      <c r="AM43" s="49">
        <f>IF(AL43="","",IF(AL43="P",1,IF(AL43="O",0.5,IF(AL43="A",2,IF(AL43="S",1.5,0)))))</f>
        <v>0</v>
      </c>
      <c r="AN43" s="22" t="s">
        <v>99</v>
      </c>
      <c r="AO43" s="21">
        <f>IF(AN43="","",IF(AN43="P",1,IF(AN43="O",0.5,IF(AN43="A",2,IF(AN43="S",1.5,0)))))</f>
        <v>0.5</v>
      </c>
      <c r="AP43" s="53" t="s">
        <v>95</v>
      </c>
      <c r="AQ43" s="49">
        <f>IF(AP43="","",IF(AP43="P",1,IF(AP43="O",0.5,IF(AP43="A",2,IF(AP43="S",1.5,0)))))</f>
        <v>0</v>
      </c>
      <c r="AR43" s="22" t="s">
        <v>95</v>
      </c>
      <c r="AS43" s="21">
        <f>IF(AR43="","",IF(AR43="P",1,IF(AR43="O",0.5,IF(AR43="A",2,IF(AR43="S",1.5,0)))))</f>
        <v>0</v>
      </c>
      <c r="AT43" s="48" t="s">
        <v>95</v>
      </c>
      <c r="AU43" s="49">
        <f>IF(AT43="","",IF(AT43="P",1,IF(AT43="O",0.5,IF(AT43="A",2,IF(AT43="S",1.5,0)))))</f>
        <v>0</v>
      </c>
      <c r="AV43" s="22" t="s">
        <v>95</v>
      </c>
      <c r="AW43" s="23">
        <f>IF(AV43="","",IF(AV43="P",1,IF(AV43="O",0.5,IF(AV43="A",2,IF(AV43="S",1.5,0)))))</f>
        <v>0</v>
      </c>
      <c r="AX43" s="75" t="s">
        <v>95</v>
      </c>
      <c r="AY43" s="49">
        <f>IF(AX43="","",IF(AX43="P",1,IF(AX43="O",0.5,IF(AX43="A",2,IF(AX43="S",1.5,0)))))</f>
        <v>0</v>
      </c>
      <c r="AZ43" s="72" t="s">
        <v>95</v>
      </c>
      <c r="BA43" s="23">
        <f>IF(AZ43="","",IF(AZ43="P",1,IF(AZ43="O",0.5,IF(AZ43="A",2,IF(AZ43="S",1.5,0)))))</f>
        <v>0</v>
      </c>
      <c r="BB43" s="75" t="s">
        <v>95</v>
      </c>
      <c r="BC43" s="63">
        <f>IF(BB43="","",IF(BB43="P",1,IF(BB43="O",0.5,IF(BB43="A",2,IF(BB43="S",1.5,0)))))</f>
        <v>0</v>
      </c>
      <c r="BD43" s="25">
        <f t="shared" si="46"/>
        <v>3</v>
      </c>
      <c r="BE43" s="19">
        <f t="shared" si="47"/>
        <v>0.1111111111111111</v>
      </c>
      <c r="BF43" s="44">
        <f>IF(B43="P",1,IF(B43="A",1,IF(B43="S",1,0)))</f>
        <v>0</v>
      </c>
      <c r="BG43" s="44">
        <f>IF(D43="P",1,IF(D43="A",1,IF(D43="S",1,0)))</f>
        <v>1</v>
      </c>
      <c r="BH43" s="44">
        <f>IF(F43="P",1,IF(F43="A",1,IF(F43="S",1,0)))</f>
        <v>0</v>
      </c>
      <c r="BI43" s="44">
        <f>IF(H43="P",1,IF(H43="A",1,IF(H43="S",1,0)))</f>
        <v>0</v>
      </c>
      <c r="BJ43" s="44">
        <f>IF(J43="P",1,IF(J43="A",1,IF(J43="S",1,0)))</f>
        <v>0</v>
      </c>
      <c r="BK43" s="44">
        <f>IF(L43="P",1,IF(L43="A",1,IF(L43="S",1,0)))</f>
        <v>0</v>
      </c>
      <c r="BL43" s="44">
        <f>IF(N43="P",1,IF(N43="A",1,IF(N43="S",1,0)))</f>
        <v>0</v>
      </c>
      <c r="BM43" s="44">
        <f>IF(P43="P",1,IF(P43="A",1,IF(P43="S",1,0)))</f>
        <v>1</v>
      </c>
      <c r="BN43" s="44">
        <f>IF(R43="P",1,IF(R43="A",1,IF(R43="S",1,0)))</f>
        <v>0</v>
      </c>
      <c r="BO43" s="44">
        <f>IF(T43="P",1,IF(T43="A",1,IF(T43="S",1,0)))</f>
        <v>0</v>
      </c>
      <c r="BP43" s="44">
        <f>IF(V43="P",1,IF(V43="A",1,IF(V43="S",1,0)))</f>
        <v>0</v>
      </c>
      <c r="BQ43" s="44">
        <f>IF(X43="P",1,IF(X43="A",1,IF(X43="S",1,0)))</f>
        <v>1</v>
      </c>
      <c r="BR43" s="44">
        <f>IF(Z43="P",1,IF(Z43="A",1,IF(Z43="S",1,0)))</f>
        <v>0</v>
      </c>
      <c r="BS43" s="44">
        <f>IF(AB43="P",1,IF(AB43="A",1,IF(AB43="S",1,0)))</f>
        <v>0</v>
      </c>
      <c r="BT43" s="44">
        <f>IF(AD43="P",1,IF(AD43="A",1,IF(AD43="S",1,0)))</f>
        <v>0</v>
      </c>
      <c r="BU43" s="44">
        <f>IF(AF43="P",1,IF(AF43="A",1,IF(AF43="S",1,0)))</f>
        <v>0</v>
      </c>
      <c r="BV43" s="44">
        <f>IF(AH43="P",1,IF(AH43="A",1,IF(AH43="S",1,0)))</f>
        <v>0</v>
      </c>
      <c r="BW43" s="44">
        <f>IF(AJ43="P",1,IF(AJ43="A",1,IF(AJ43="S",1,0)))</f>
        <v>0</v>
      </c>
      <c r="BX43" s="44">
        <f>IF(AL43="P",1,IF(AL43="A",1,IF(AL43="S",1,0)))</f>
        <v>0</v>
      </c>
      <c r="BY43" s="44">
        <f>IF(AN43="P",1,IF(AN43="A",1,IF(AN43="S",1,0)))</f>
        <v>0</v>
      </c>
      <c r="BZ43" s="44">
        <f>IF(AP43="P",1,IF(AP43="A",1,IF(AP43="S",1,0)))</f>
        <v>0</v>
      </c>
      <c r="CA43" s="44">
        <f>IF(AR43="P",1,IF(AR43="A",1,IF(AR43="S",1,0)))</f>
        <v>0</v>
      </c>
      <c r="CB43" s="44">
        <f>IF(AT43="P",1,IF(AT43="A",1,IF(AT43="S",1,0)))</f>
        <v>0</v>
      </c>
      <c r="CC43" s="44">
        <f>IF(AV43="P",1,IF(AV43="A",1,IF(AV43="S",1,0)))</f>
        <v>0</v>
      </c>
      <c r="CD43" s="44">
        <f>IF(AX43="P",1,IF(AX43="A",1,IF(AX43="S",1,0)))</f>
        <v>0</v>
      </c>
      <c r="CE43" s="44">
        <f>IF(AZ43="P",1,IF(AZ43="A",1,IF(AZ43="S",1,0)))</f>
        <v>0</v>
      </c>
      <c r="CF43" s="44">
        <f>IF(BB43="P",1,IF(BB43="A",1,IF(BB43="S",1,0)))</f>
        <v>0</v>
      </c>
      <c r="CG43" s="143"/>
      <c r="CH43" s="77"/>
      <c r="CI43" s="77"/>
      <c r="CJ43" s="6"/>
      <c r="CK43" s="6"/>
      <c r="CL43" s="6"/>
      <c r="CM43" s="6"/>
      <c r="CN43" s="8"/>
      <c r="CO43" s="8"/>
      <c r="CP43" s="8"/>
      <c r="CQ43" s="8"/>
      <c r="CR43" s="8"/>
      <c r="CS43" s="8"/>
      <c r="CT43" s="8"/>
      <c r="CU43" s="70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</row>
    <row r="44" spans="1:133" s="7" customFormat="1" ht="15.75">
      <c r="A44" s="26" t="s">
        <v>77</v>
      </c>
      <c r="B44" s="48" t="s">
        <v>95</v>
      </c>
      <c r="C44" s="49">
        <f t="shared" si="0"/>
        <v>0</v>
      </c>
      <c r="D44" s="16" t="s">
        <v>95</v>
      </c>
      <c r="E44" s="21">
        <f t="shared" si="0"/>
        <v>0</v>
      </c>
      <c r="F44" s="48" t="s">
        <v>96</v>
      </c>
      <c r="G44" s="49">
        <f>IF(F44="","",IF(F44="P",1,IF(F44="O",0.5,IF(F44="A",2,IF(F44="S",1.5,0)))))</f>
        <v>1</v>
      </c>
      <c r="H44" s="24" t="s">
        <v>95</v>
      </c>
      <c r="I44" s="21">
        <f>IF(H44="","",IF(H44="P",1,IF(H44="O",0.5,IF(H44="A",2,IF(H44="S",1.5,0)))))</f>
        <v>0</v>
      </c>
      <c r="J44" s="56" t="s">
        <v>95</v>
      </c>
      <c r="K44" s="49">
        <f>IF(J44="","",IF(J44="P",1,IF(J44="O",0.5,IF(J44="A",2,IF(J44="S",1.5,0)))))</f>
        <v>0</v>
      </c>
      <c r="L44" s="22" t="s">
        <v>95</v>
      </c>
      <c r="M44" s="23">
        <f>IF(L44="","",IF(L44="P",1,IF(L44="O",0.5,IF(L44="A",2,IF(L44="S",1.5,0)))))</f>
        <v>0</v>
      </c>
      <c r="N44" s="48" t="s">
        <v>95</v>
      </c>
      <c r="O44" s="49">
        <f>IF(N44="","",IF(N44="P",1,IF(N44="O",0.5,IF(N44="A",2,IF(N44="S",1.5,0)))))</f>
        <v>0</v>
      </c>
      <c r="P44" s="16" t="s">
        <v>95</v>
      </c>
      <c r="Q44" s="23">
        <f t="shared" si="41"/>
        <v>0</v>
      </c>
      <c r="R44" s="53" t="s">
        <v>95</v>
      </c>
      <c r="S44" s="49">
        <f>IF(R44="","",IF(R44="P",1,IF(R44="O",0.5,IF(R44="A",2,IF(R44="S",1.5,0)))))</f>
        <v>0</v>
      </c>
      <c r="T44" s="16" t="s">
        <v>95</v>
      </c>
      <c r="U44" s="23">
        <f t="shared" si="42"/>
        <v>0</v>
      </c>
      <c r="V44" s="53" t="s">
        <v>95</v>
      </c>
      <c r="W44" s="49">
        <f>IF(V44="","",IF(V44="P",1,IF(V44="O",0.5,IF(V44="A",2,IF(V44="S",1.5,0)))))</f>
        <v>0</v>
      </c>
      <c r="X44" s="16" t="s">
        <v>95</v>
      </c>
      <c r="Y44" s="21">
        <f>IF(X44="","",IF(X44="P",1,IF(X44="O",0.5,IF(X44="A",2,IF(X44="S",1.5,0)))))</f>
        <v>0</v>
      </c>
      <c r="Z44" s="53" t="s">
        <v>95</v>
      </c>
      <c r="AA44" s="49">
        <f t="shared" si="86"/>
        <v>0</v>
      </c>
      <c r="AB44" s="16" t="s">
        <v>95</v>
      </c>
      <c r="AC44" s="21">
        <f t="shared" si="45"/>
        <v>0</v>
      </c>
      <c r="AD44" s="53" t="s">
        <v>95</v>
      </c>
      <c r="AE44" s="63">
        <f t="shared" si="53"/>
        <v>0</v>
      </c>
      <c r="AF44" s="94" t="s">
        <v>95</v>
      </c>
      <c r="AG44" s="21">
        <f>IF(AF44="","",IF(AF44="P",1,IF(AF44="O",0.5,IF(AF44="A",2,IF(AF44="S",1.5,0)))))</f>
        <v>0</v>
      </c>
      <c r="AH44" s="56" t="s">
        <v>95</v>
      </c>
      <c r="AI44" s="49">
        <f>IF(AH44="","",IF(AH44="P",1,IF(AH44="O",0.5,IF(AH44="A",2,IF(AH44="S",1.5,0)))))</f>
        <v>0</v>
      </c>
      <c r="AJ44" s="24" t="s">
        <v>96</v>
      </c>
      <c r="AK44" s="21">
        <f>IF(AJ44="","",IF(AJ44="P",1,IF(AJ44="O",0.5,IF(AJ44="A",2,IF(AJ44="S",1.5,0)))))</f>
        <v>1</v>
      </c>
      <c r="AL44" s="48" t="s">
        <v>95</v>
      </c>
      <c r="AM44" s="49">
        <f>IF(AL44="","",IF(AL44="P",1,IF(AL44="O",0.5,IF(AL44="A",2,IF(AL44="S",1.5,0)))))</f>
        <v>0</v>
      </c>
      <c r="AN44" s="22" t="s">
        <v>95</v>
      </c>
      <c r="AO44" s="21">
        <f>IF(AN44="","",IF(AN44="P",1,IF(AN44="O",0.5,IF(AN44="A",2,IF(AN44="S",1.5,0)))))</f>
        <v>0</v>
      </c>
      <c r="AP44" s="53" t="s">
        <v>95</v>
      </c>
      <c r="AQ44" s="49">
        <f t="shared" si="12"/>
        <v>0</v>
      </c>
      <c r="AR44" s="22" t="s">
        <v>95</v>
      </c>
      <c r="AS44" s="21">
        <f t="shared" si="110"/>
        <v>0</v>
      </c>
      <c r="AT44" s="48" t="s">
        <v>95</v>
      </c>
      <c r="AU44" s="49">
        <f>IF(AT44="","",IF(AT44="P",1,IF(AT44="O",0.5,IF(AT44="A",2,IF(AT44="S",1.5,0)))))</f>
        <v>0</v>
      </c>
      <c r="AV44" s="22" t="s">
        <v>95</v>
      </c>
      <c r="AW44" s="23">
        <f>IF(AV44="","",IF(AV44="P",1,IF(AV44="O",0.5,IF(AV44="A",2,IF(AV44="S",1.5,0)))))</f>
        <v>0</v>
      </c>
      <c r="AX44" s="75" t="s">
        <v>95</v>
      </c>
      <c r="AY44" s="49">
        <f t="shared" si="16"/>
        <v>0</v>
      </c>
      <c r="AZ44" s="72" t="s">
        <v>95</v>
      </c>
      <c r="BA44" s="23">
        <f>IF(AZ44="","",IF(AZ44="P",1,IF(AZ44="O",0.5,IF(AZ44="A",2,IF(AZ44="S",1.5,0)))))</f>
        <v>0</v>
      </c>
      <c r="BB44" s="75" t="s">
        <v>95</v>
      </c>
      <c r="BC44" s="63">
        <f>IF(BB44="","",IF(BB44="P",1,IF(BB44="O",0.5,IF(BB44="A",2,IF(BB44="S",1.5,0)))))</f>
        <v>0</v>
      </c>
      <c r="BD44" s="25">
        <f t="shared" si="46"/>
        <v>2</v>
      </c>
      <c r="BE44" s="19">
        <f t="shared" si="47"/>
        <v>0.07407407407407407</v>
      </c>
      <c r="BF44" s="44">
        <f t="shared" si="87"/>
        <v>0</v>
      </c>
      <c r="BG44" s="44">
        <f t="shared" si="48"/>
        <v>0</v>
      </c>
      <c r="BH44" s="44">
        <f t="shared" si="88"/>
        <v>1</v>
      </c>
      <c r="BI44" s="44">
        <f t="shared" si="89"/>
        <v>0</v>
      </c>
      <c r="BJ44" s="44">
        <f t="shared" si="90"/>
        <v>0</v>
      </c>
      <c r="BK44" s="44">
        <f t="shared" si="91"/>
        <v>0</v>
      </c>
      <c r="BL44" s="44">
        <f t="shared" si="92"/>
        <v>0</v>
      </c>
      <c r="BM44" s="44">
        <f t="shared" si="93"/>
        <v>0</v>
      </c>
      <c r="BN44" s="44">
        <f t="shared" si="94"/>
        <v>0</v>
      </c>
      <c r="BO44" s="44">
        <f t="shared" si="95"/>
        <v>0</v>
      </c>
      <c r="BP44" s="44">
        <f t="shared" si="96"/>
        <v>0</v>
      </c>
      <c r="BQ44" s="44">
        <f t="shared" si="97"/>
        <v>0</v>
      </c>
      <c r="BR44" s="44">
        <f t="shared" si="50"/>
        <v>0</v>
      </c>
      <c r="BS44" s="44">
        <f t="shared" si="51"/>
        <v>0</v>
      </c>
      <c r="BT44" s="44">
        <f t="shared" si="98"/>
        <v>0</v>
      </c>
      <c r="BU44" s="44">
        <f t="shared" si="99"/>
        <v>0</v>
      </c>
      <c r="BV44" s="44">
        <f t="shared" si="100"/>
        <v>0</v>
      </c>
      <c r="BW44" s="44">
        <f t="shared" si="101"/>
        <v>1</v>
      </c>
      <c r="BX44" s="44">
        <f t="shared" si="102"/>
        <v>0</v>
      </c>
      <c r="BY44" s="44">
        <f t="shared" si="103"/>
        <v>0</v>
      </c>
      <c r="BZ44" s="44">
        <f t="shared" si="104"/>
        <v>0</v>
      </c>
      <c r="CA44" s="44">
        <f t="shared" si="52"/>
        <v>0</v>
      </c>
      <c r="CB44" s="44">
        <f t="shared" si="105"/>
        <v>0</v>
      </c>
      <c r="CC44" s="44">
        <f t="shared" si="106"/>
        <v>0</v>
      </c>
      <c r="CD44" s="44">
        <f t="shared" si="107"/>
        <v>0</v>
      </c>
      <c r="CE44" s="44">
        <f t="shared" si="108"/>
        <v>0</v>
      </c>
      <c r="CF44" s="44">
        <f t="shared" si="109"/>
        <v>0</v>
      </c>
      <c r="CG44" s="143"/>
      <c r="CH44" s="77"/>
      <c r="CI44" s="77"/>
      <c r="CJ44" s="6"/>
      <c r="CK44" s="6"/>
      <c r="CL44" s="6"/>
      <c r="CM44" s="6"/>
      <c r="CN44" s="8"/>
      <c r="CO44" s="8"/>
      <c r="CP44" s="8"/>
      <c r="CQ44" s="8"/>
      <c r="CR44" s="8"/>
      <c r="CS44" s="8"/>
      <c r="CT44" s="8"/>
      <c r="CU44" s="70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</row>
    <row r="45" spans="1:133" s="7" customFormat="1" ht="15.75">
      <c r="A45" s="26" t="s">
        <v>78</v>
      </c>
      <c r="B45" s="48" t="s">
        <v>95</v>
      </c>
      <c r="C45" s="49">
        <f t="shared" si="0"/>
        <v>0</v>
      </c>
      <c r="D45" s="16" t="s">
        <v>95</v>
      </c>
      <c r="E45" s="21">
        <f t="shared" si="0"/>
        <v>0</v>
      </c>
      <c r="F45" s="48" t="s">
        <v>99</v>
      </c>
      <c r="G45" s="49">
        <f t="shared" si="71"/>
        <v>0.5</v>
      </c>
      <c r="H45" s="24" t="s">
        <v>95</v>
      </c>
      <c r="I45" s="21">
        <f t="shared" si="54"/>
        <v>0</v>
      </c>
      <c r="J45" s="56" t="s">
        <v>96</v>
      </c>
      <c r="K45" s="49">
        <f t="shared" si="72"/>
        <v>1</v>
      </c>
      <c r="L45" s="22" t="s">
        <v>95</v>
      </c>
      <c r="M45" s="23">
        <f t="shared" si="73"/>
        <v>0</v>
      </c>
      <c r="N45" s="48" t="s">
        <v>96</v>
      </c>
      <c r="O45" s="49">
        <f t="shared" si="74"/>
        <v>1</v>
      </c>
      <c r="P45" s="16" t="s">
        <v>96</v>
      </c>
      <c r="Q45" s="23">
        <f t="shared" si="41"/>
        <v>1</v>
      </c>
      <c r="R45" s="53" t="s">
        <v>96</v>
      </c>
      <c r="S45" s="49">
        <f t="shared" si="75"/>
        <v>1</v>
      </c>
      <c r="T45" s="16" t="s">
        <v>95</v>
      </c>
      <c r="U45" s="23">
        <f t="shared" si="42"/>
        <v>0</v>
      </c>
      <c r="V45" s="53" t="s">
        <v>96</v>
      </c>
      <c r="W45" s="49">
        <f t="shared" si="76"/>
        <v>1</v>
      </c>
      <c r="X45" s="16" t="s">
        <v>96</v>
      </c>
      <c r="Y45" s="21">
        <f t="shared" si="77"/>
        <v>1</v>
      </c>
      <c r="Z45" s="53" t="s">
        <v>99</v>
      </c>
      <c r="AA45" s="49">
        <f t="shared" si="86"/>
        <v>0.5</v>
      </c>
      <c r="AB45" s="16" t="s">
        <v>96</v>
      </c>
      <c r="AC45" s="21">
        <f t="shared" si="45"/>
        <v>1</v>
      </c>
      <c r="AD45" s="53" t="s">
        <v>95</v>
      </c>
      <c r="AE45" s="63">
        <f t="shared" si="53"/>
        <v>0</v>
      </c>
      <c r="AF45" s="94" t="s">
        <v>96</v>
      </c>
      <c r="AG45" s="21">
        <f t="shared" si="78"/>
        <v>1</v>
      </c>
      <c r="AH45" s="56" t="s">
        <v>96</v>
      </c>
      <c r="AI45" s="49">
        <f t="shared" si="8"/>
        <v>1</v>
      </c>
      <c r="AJ45" s="24" t="s">
        <v>96</v>
      </c>
      <c r="AK45" s="21">
        <f t="shared" si="79"/>
        <v>1</v>
      </c>
      <c r="AL45" s="48" t="s">
        <v>95</v>
      </c>
      <c r="AM45" s="49">
        <f t="shared" si="80"/>
        <v>0</v>
      </c>
      <c r="AN45" s="22" t="s">
        <v>96</v>
      </c>
      <c r="AO45" s="21">
        <f t="shared" si="81"/>
        <v>1</v>
      </c>
      <c r="AP45" s="53" t="s">
        <v>95</v>
      </c>
      <c r="AQ45" s="49">
        <f t="shared" si="12"/>
        <v>0</v>
      </c>
      <c r="AR45" s="22" t="s">
        <v>96</v>
      </c>
      <c r="AS45" s="21">
        <f aca="true" t="shared" si="111" ref="AS45:AS65">IF(AR45="","",IF(AR45="P",1,IF(AR45="O",0.5,IF(AR45="A",2,IF(AR45="S",1.5,0)))))</f>
        <v>1</v>
      </c>
      <c r="AT45" s="48" t="s">
        <v>96</v>
      </c>
      <c r="AU45" s="49">
        <f t="shared" si="82"/>
        <v>1</v>
      </c>
      <c r="AV45" s="22" t="s">
        <v>96</v>
      </c>
      <c r="AW45" s="23">
        <f t="shared" si="83"/>
        <v>1</v>
      </c>
      <c r="AX45" s="75" t="s">
        <v>96</v>
      </c>
      <c r="AY45" s="49">
        <f t="shared" si="16"/>
        <v>1</v>
      </c>
      <c r="AZ45" s="72" t="s">
        <v>96</v>
      </c>
      <c r="BA45" s="23">
        <f t="shared" si="84"/>
        <v>1</v>
      </c>
      <c r="BB45" s="75" t="s">
        <v>95</v>
      </c>
      <c r="BC45" s="63">
        <f t="shared" si="85"/>
        <v>0</v>
      </c>
      <c r="BD45" s="25">
        <f t="shared" si="46"/>
        <v>16</v>
      </c>
      <c r="BE45" s="19">
        <f t="shared" si="47"/>
        <v>0.5925925925925926</v>
      </c>
      <c r="BF45" s="44">
        <f t="shared" si="87"/>
        <v>0</v>
      </c>
      <c r="BG45" s="44">
        <f t="shared" si="48"/>
        <v>0</v>
      </c>
      <c r="BH45" s="44">
        <f t="shared" si="88"/>
        <v>0</v>
      </c>
      <c r="BI45" s="44">
        <f t="shared" si="89"/>
        <v>0</v>
      </c>
      <c r="BJ45" s="44">
        <f t="shared" si="90"/>
        <v>1</v>
      </c>
      <c r="BK45" s="44">
        <f t="shared" si="91"/>
        <v>0</v>
      </c>
      <c r="BL45" s="44">
        <f t="shared" si="92"/>
        <v>1</v>
      </c>
      <c r="BM45" s="44">
        <f t="shared" si="93"/>
        <v>1</v>
      </c>
      <c r="BN45" s="44">
        <f t="shared" si="94"/>
        <v>1</v>
      </c>
      <c r="BO45" s="44">
        <f t="shared" si="95"/>
        <v>0</v>
      </c>
      <c r="BP45" s="44">
        <f t="shared" si="96"/>
        <v>1</v>
      </c>
      <c r="BQ45" s="44">
        <f t="shared" si="97"/>
        <v>1</v>
      </c>
      <c r="BR45" s="44">
        <f t="shared" si="50"/>
        <v>0</v>
      </c>
      <c r="BS45" s="44">
        <f t="shared" si="51"/>
        <v>1</v>
      </c>
      <c r="BT45" s="44">
        <f t="shared" si="98"/>
        <v>0</v>
      </c>
      <c r="BU45" s="44">
        <f t="shared" si="99"/>
        <v>1</v>
      </c>
      <c r="BV45" s="44">
        <f t="shared" si="100"/>
        <v>1</v>
      </c>
      <c r="BW45" s="44">
        <f t="shared" si="101"/>
        <v>1</v>
      </c>
      <c r="BX45" s="44">
        <f t="shared" si="102"/>
        <v>0</v>
      </c>
      <c r="BY45" s="44">
        <f t="shared" si="103"/>
        <v>1</v>
      </c>
      <c r="BZ45" s="44">
        <f t="shared" si="104"/>
        <v>0</v>
      </c>
      <c r="CA45" s="44">
        <f t="shared" si="52"/>
        <v>1</v>
      </c>
      <c r="CB45" s="44">
        <f t="shared" si="105"/>
        <v>1</v>
      </c>
      <c r="CC45" s="44">
        <f t="shared" si="106"/>
        <v>1</v>
      </c>
      <c r="CD45" s="44">
        <f t="shared" si="107"/>
        <v>1</v>
      </c>
      <c r="CE45" s="44">
        <f t="shared" si="108"/>
        <v>1</v>
      </c>
      <c r="CF45" s="44">
        <f t="shared" si="109"/>
        <v>0</v>
      </c>
      <c r="CG45" s="143"/>
      <c r="CH45" s="77"/>
      <c r="CI45" s="77"/>
      <c r="CJ45" s="6"/>
      <c r="CK45" s="6"/>
      <c r="CL45" s="6"/>
      <c r="CM45" s="6"/>
      <c r="CN45" s="8"/>
      <c r="CO45" s="8"/>
      <c r="CP45" s="8"/>
      <c r="CQ45" s="8"/>
      <c r="CR45" s="8"/>
      <c r="CS45" s="8"/>
      <c r="CT45" s="8"/>
      <c r="CU45" s="70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</row>
    <row r="46" spans="1:133" s="7" customFormat="1" ht="15.75">
      <c r="A46" s="27" t="s">
        <v>79</v>
      </c>
      <c r="B46" s="48" t="s">
        <v>95</v>
      </c>
      <c r="C46" s="49">
        <f t="shared" si="0"/>
        <v>0</v>
      </c>
      <c r="D46" s="16" t="s">
        <v>95</v>
      </c>
      <c r="E46" s="21">
        <f t="shared" si="0"/>
        <v>0</v>
      </c>
      <c r="F46" s="48" t="s">
        <v>98</v>
      </c>
      <c r="G46" s="49">
        <f t="shared" si="71"/>
        <v>1.5</v>
      </c>
      <c r="H46" s="24" t="s">
        <v>95</v>
      </c>
      <c r="I46" s="21">
        <f t="shared" si="54"/>
        <v>0</v>
      </c>
      <c r="J46" s="56" t="s">
        <v>98</v>
      </c>
      <c r="K46" s="49">
        <f t="shared" si="72"/>
        <v>1.5</v>
      </c>
      <c r="L46" s="22" t="s">
        <v>95</v>
      </c>
      <c r="M46" s="23">
        <f t="shared" si="73"/>
        <v>0</v>
      </c>
      <c r="N46" s="48" t="s">
        <v>95</v>
      </c>
      <c r="O46" s="49">
        <f t="shared" si="74"/>
        <v>0</v>
      </c>
      <c r="P46" s="16" t="s">
        <v>98</v>
      </c>
      <c r="Q46" s="23">
        <f t="shared" si="41"/>
        <v>1.5</v>
      </c>
      <c r="R46" s="53" t="s">
        <v>98</v>
      </c>
      <c r="S46" s="49">
        <f t="shared" si="75"/>
        <v>1.5</v>
      </c>
      <c r="T46" s="16" t="s">
        <v>95</v>
      </c>
      <c r="U46" s="23">
        <f t="shared" si="42"/>
        <v>0</v>
      </c>
      <c r="V46" s="53" t="s">
        <v>99</v>
      </c>
      <c r="W46" s="49">
        <f t="shared" si="76"/>
        <v>0.5</v>
      </c>
      <c r="X46" s="16" t="s">
        <v>96</v>
      </c>
      <c r="Y46" s="21">
        <f t="shared" si="77"/>
        <v>1</v>
      </c>
      <c r="Z46" s="53" t="s">
        <v>99</v>
      </c>
      <c r="AA46" s="49">
        <f t="shared" si="86"/>
        <v>0.5</v>
      </c>
      <c r="AB46" s="16" t="s">
        <v>98</v>
      </c>
      <c r="AC46" s="21">
        <f t="shared" si="45"/>
        <v>1.5</v>
      </c>
      <c r="AD46" s="53" t="s">
        <v>95</v>
      </c>
      <c r="AE46" s="63">
        <f t="shared" si="53"/>
        <v>0</v>
      </c>
      <c r="AF46" s="94" t="s">
        <v>99</v>
      </c>
      <c r="AG46" s="21">
        <f t="shared" si="78"/>
        <v>0.5</v>
      </c>
      <c r="AH46" s="56" t="s">
        <v>99</v>
      </c>
      <c r="AI46" s="49">
        <f t="shared" si="8"/>
        <v>0.5</v>
      </c>
      <c r="AJ46" s="24" t="s">
        <v>98</v>
      </c>
      <c r="AK46" s="21">
        <f t="shared" si="79"/>
        <v>1.5</v>
      </c>
      <c r="AL46" s="48" t="s">
        <v>95</v>
      </c>
      <c r="AM46" s="49">
        <f t="shared" si="80"/>
        <v>0</v>
      </c>
      <c r="AN46" s="22" t="s">
        <v>98</v>
      </c>
      <c r="AO46" s="21">
        <f t="shared" si="81"/>
        <v>1.5</v>
      </c>
      <c r="AP46" s="53" t="s">
        <v>95</v>
      </c>
      <c r="AQ46" s="49">
        <f t="shared" si="12"/>
        <v>0</v>
      </c>
      <c r="AR46" s="22" t="s">
        <v>99</v>
      </c>
      <c r="AS46" s="21">
        <f t="shared" si="111"/>
        <v>0.5</v>
      </c>
      <c r="AT46" s="48" t="s">
        <v>99</v>
      </c>
      <c r="AU46" s="49">
        <f t="shared" si="82"/>
        <v>0.5</v>
      </c>
      <c r="AV46" s="22" t="s">
        <v>98</v>
      </c>
      <c r="AW46" s="23">
        <f t="shared" si="83"/>
        <v>1.5</v>
      </c>
      <c r="AX46" s="75" t="s">
        <v>98</v>
      </c>
      <c r="AY46" s="49">
        <f t="shared" si="16"/>
        <v>1.5</v>
      </c>
      <c r="AZ46" s="72" t="s">
        <v>98</v>
      </c>
      <c r="BA46" s="23">
        <f t="shared" si="84"/>
        <v>1.5</v>
      </c>
      <c r="BB46" s="75" t="s">
        <v>95</v>
      </c>
      <c r="BC46" s="63">
        <f t="shared" si="85"/>
        <v>0</v>
      </c>
      <c r="BD46" s="25">
        <f t="shared" si="46"/>
        <v>11</v>
      </c>
      <c r="BE46" s="19">
        <f t="shared" si="47"/>
        <v>0.4074074074074074</v>
      </c>
      <c r="BF46" s="44">
        <f t="shared" si="87"/>
        <v>0</v>
      </c>
      <c r="BG46" s="44">
        <f t="shared" si="48"/>
        <v>0</v>
      </c>
      <c r="BH46" s="44">
        <f t="shared" si="88"/>
        <v>1</v>
      </c>
      <c r="BI46" s="44">
        <f t="shared" si="89"/>
        <v>0</v>
      </c>
      <c r="BJ46" s="44">
        <f t="shared" si="90"/>
        <v>1</v>
      </c>
      <c r="BK46" s="44">
        <f t="shared" si="91"/>
        <v>0</v>
      </c>
      <c r="BL46" s="44">
        <f t="shared" si="92"/>
        <v>0</v>
      </c>
      <c r="BM46" s="44">
        <f t="shared" si="93"/>
        <v>1</v>
      </c>
      <c r="BN46" s="44">
        <f t="shared" si="94"/>
        <v>1</v>
      </c>
      <c r="BO46" s="44">
        <f t="shared" si="95"/>
        <v>0</v>
      </c>
      <c r="BP46" s="44">
        <f t="shared" si="96"/>
        <v>0</v>
      </c>
      <c r="BQ46" s="44">
        <f t="shared" si="97"/>
        <v>1</v>
      </c>
      <c r="BR46" s="44">
        <f t="shared" si="50"/>
        <v>0</v>
      </c>
      <c r="BS46" s="44">
        <f t="shared" si="51"/>
        <v>1</v>
      </c>
      <c r="BT46" s="44">
        <f t="shared" si="98"/>
        <v>0</v>
      </c>
      <c r="BU46" s="44">
        <f t="shared" si="99"/>
        <v>0</v>
      </c>
      <c r="BV46" s="44">
        <f t="shared" si="100"/>
        <v>0</v>
      </c>
      <c r="BW46" s="44">
        <f t="shared" si="101"/>
        <v>1</v>
      </c>
      <c r="BX46" s="44">
        <f t="shared" si="102"/>
        <v>0</v>
      </c>
      <c r="BY46" s="44">
        <f t="shared" si="103"/>
        <v>1</v>
      </c>
      <c r="BZ46" s="44">
        <f t="shared" si="104"/>
        <v>0</v>
      </c>
      <c r="CA46" s="44">
        <f t="shared" si="52"/>
        <v>0</v>
      </c>
      <c r="CB46" s="44">
        <f t="shared" si="105"/>
        <v>0</v>
      </c>
      <c r="CC46" s="44">
        <f t="shared" si="106"/>
        <v>1</v>
      </c>
      <c r="CD46" s="44">
        <f t="shared" si="107"/>
        <v>1</v>
      </c>
      <c r="CE46" s="44">
        <f t="shared" si="108"/>
        <v>1</v>
      </c>
      <c r="CF46" s="44">
        <f t="shared" si="109"/>
        <v>0</v>
      </c>
      <c r="CG46" s="143"/>
      <c r="CH46" s="77"/>
      <c r="CI46" s="77"/>
      <c r="CJ46" s="6"/>
      <c r="CK46" s="6"/>
      <c r="CL46" s="6"/>
      <c r="CM46" s="6"/>
      <c r="CN46" s="8"/>
      <c r="CO46" s="8"/>
      <c r="CP46" s="8"/>
      <c r="CQ46" s="8"/>
      <c r="CR46" s="8"/>
      <c r="CS46" s="8"/>
      <c r="CT46" s="8"/>
      <c r="CU46" s="70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</row>
    <row r="47" spans="1:133" s="7" customFormat="1" ht="15.75">
      <c r="A47" s="26" t="s">
        <v>80</v>
      </c>
      <c r="B47" s="48" t="s">
        <v>95</v>
      </c>
      <c r="C47" s="49">
        <f t="shared" si="0"/>
        <v>0</v>
      </c>
      <c r="D47" s="16" t="s">
        <v>96</v>
      </c>
      <c r="E47" s="21">
        <f t="shared" si="0"/>
        <v>1</v>
      </c>
      <c r="F47" s="48" t="s">
        <v>96</v>
      </c>
      <c r="G47" s="49">
        <f t="shared" si="71"/>
        <v>1</v>
      </c>
      <c r="H47" s="24" t="s">
        <v>95</v>
      </c>
      <c r="I47" s="21">
        <f t="shared" si="54"/>
        <v>0</v>
      </c>
      <c r="J47" s="56" t="s">
        <v>95</v>
      </c>
      <c r="K47" s="49">
        <f t="shared" si="72"/>
        <v>0</v>
      </c>
      <c r="L47" s="22" t="s">
        <v>95</v>
      </c>
      <c r="M47" s="23">
        <f t="shared" si="73"/>
        <v>0</v>
      </c>
      <c r="N47" s="48" t="s">
        <v>95</v>
      </c>
      <c r="O47" s="49">
        <f t="shared" si="74"/>
        <v>0</v>
      </c>
      <c r="P47" s="16" t="s">
        <v>95</v>
      </c>
      <c r="Q47" s="23">
        <f t="shared" si="41"/>
        <v>0</v>
      </c>
      <c r="R47" s="53" t="s">
        <v>96</v>
      </c>
      <c r="S47" s="49">
        <f t="shared" si="75"/>
        <v>1</v>
      </c>
      <c r="T47" s="16" t="s">
        <v>95</v>
      </c>
      <c r="U47" s="23">
        <f t="shared" si="42"/>
        <v>0</v>
      </c>
      <c r="V47" s="53" t="s">
        <v>96</v>
      </c>
      <c r="W47" s="49">
        <f t="shared" si="76"/>
        <v>1</v>
      </c>
      <c r="X47" s="16" t="s">
        <v>96</v>
      </c>
      <c r="Y47" s="21">
        <f t="shared" si="77"/>
        <v>1</v>
      </c>
      <c r="Z47" s="53" t="s">
        <v>99</v>
      </c>
      <c r="AA47" s="49">
        <f t="shared" si="86"/>
        <v>0.5</v>
      </c>
      <c r="AB47" s="16" t="s">
        <v>96</v>
      </c>
      <c r="AC47" s="21">
        <f t="shared" si="45"/>
        <v>1</v>
      </c>
      <c r="AD47" s="53" t="s">
        <v>95</v>
      </c>
      <c r="AE47" s="63">
        <f t="shared" si="53"/>
        <v>0</v>
      </c>
      <c r="AF47" s="94" t="s">
        <v>96</v>
      </c>
      <c r="AG47" s="21">
        <f t="shared" si="78"/>
        <v>1</v>
      </c>
      <c r="AH47" s="56" t="s">
        <v>96</v>
      </c>
      <c r="AI47" s="49">
        <f t="shared" si="8"/>
        <v>1</v>
      </c>
      <c r="AJ47" s="24" t="s">
        <v>96</v>
      </c>
      <c r="AK47" s="21">
        <f t="shared" si="79"/>
        <v>1</v>
      </c>
      <c r="AL47" s="48" t="s">
        <v>96</v>
      </c>
      <c r="AM47" s="49">
        <f t="shared" si="80"/>
        <v>1</v>
      </c>
      <c r="AN47" s="22" t="s">
        <v>95</v>
      </c>
      <c r="AO47" s="21">
        <f t="shared" si="81"/>
        <v>0</v>
      </c>
      <c r="AP47" s="53" t="s">
        <v>95</v>
      </c>
      <c r="AQ47" s="49">
        <f t="shared" si="12"/>
        <v>0</v>
      </c>
      <c r="AR47" s="22" t="s">
        <v>96</v>
      </c>
      <c r="AS47" s="21">
        <f t="shared" si="111"/>
        <v>1</v>
      </c>
      <c r="AT47" s="48" t="s">
        <v>96</v>
      </c>
      <c r="AU47" s="49">
        <f t="shared" si="82"/>
        <v>1</v>
      </c>
      <c r="AV47" s="22" t="s">
        <v>96</v>
      </c>
      <c r="AW47" s="23">
        <f t="shared" si="83"/>
        <v>1</v>
      </c>
      <c r="AX47" s="75" t="s">
        <v>96</v>
      </c>
      <c r="AY47" s="49">
        <f t="shared" si="16"/>
        <v>1</v>
      </c>
      <c r="AZ47" s="72" t="s">
        <v>96</v>
      </c>
      <c r="BA47" s="23">
        <f t="shared" si="84"/>
        <v>1</v>
      </c>
      <c r="BB47" s="75" t="s">
        <v>96</v>
      </c>
      <c r="BC47" s="63">
        <f t="shared" si="85"/>
        <v>1</v>
      </c>
      <c r="BD47" s="25">
        <f t="shared" si="46"/>
        <v>16</v>
      </c>
      <c r="BE47" s="19">
        <f t="shared" si="47"/>
        <v>0.5925925925925926</v>
      </c>
      <c r="BF47" s="44">
        <f t="shared" si="87"/>
        <v>0</v>
      </c>
      <c r="BG47" s="44">
        <f t="shared" si="48"/>
        <v>1</v>
      </c>
      <c r="BH47" s="44">
        <f t="shared" si="88"/>
        <v>1</v>
      </c>
      <c r="BI47" s="44">
        <f t="shared" si="89"/>
        <v>0</v>
      </c>
      <c r="BJ47" s="44">
        <f t="shared" si="90"/>
        <v>0</v>
      </c>
      <c r="BK47" s="44">
        <f t="shared" si="91"/>
        <v>0</v>
      </c>
      <c r="BL47" s="44">
        <f t="shared" si="92"/>
        <v>0</v>
      </c>
      <c r="BM47" s="44">
        <f t="shared" si="93"/>
        <v>0</v>
      </c>
      <c r="BN47" s="44">
        <f t="shared" si="94"/>
        <v>1</v>
      </c>
      <c r="BO47" s="44">
        <f t="shared" si="95"/>
        <v>0</v>
      </c>
      <c r="BP47" s="44">
        <f t="shared" si="96"/>
        <v>1</v>
      </c>
      <c r="BQ47" s="44">
        <f t="shared" si="97"/>
        <v>1</v>
      </c>
      <c r="BR47" s="44">
        <f t="shared" si="50"/>
        <v>0</v>
      </c>
      <c r="BS47" s="44">
        <f t="shared" si="51"/>
        <v>1</v>
      </c>
      <c r="BT47" s="44">
        <f t="shared" si="98"/>
        <v>0</v>
      </c>
      <c r="BU47" s="44">
        <f t="shared" si="99"/>
        <v>1</v>
      </c>
      <c r="BV47" s="44">
        <f t="shared" si="100"/>
        <v>1</v>
      </c>
      <c r="BW47" s="44">
        <f t="shared" si="101"/>
        <v>1</v>
      </c>
      <c r="BX47" s="44">
        <f t="shared" si="102"/>
        <v>1</v>
      </c>
      <c r="BY47" s="44">
        <f t="shared" si="103"/>
        <v>0</v>
      </c>
      <c r="BZ47" s="44">
        <f t="shared" si="104"/>
        <v>0</v>
      </c>
      <c r="CA47" s="44">
        <f t="shared" si="52"/>
        <v>1</v>
      </c>
      <c r="CB47" s="44">
        <f t="shared" si="105"/>
        <v>1</v>
      </c>
      <c r="CC47" s="44">
        <f t="shared" si="106"/>
        <v>1</v>
      </c>
      <c r="CD47" s="44">
        <f t="shared" si="107"/>
        <v>1</v>
      </c>
      <c r="CE47" s="44">
        <f t="shared" si="108"/>
        <v>1</v>
      </c>
      <c r="CF47" s="44">
        <f t="shared" si="109"/>
        <v>1</v>
      </c>
      <c r="CG47" s="143"/>
      <c r="CH47" s="77"/>
      <c r="CI47" s="77"/>
      <c r="CJ47" s="6"/>
      <c r="CK47" s="6"/>
      <c r="CL47" s="6"/>
      <c r="CM47" s="6"/>
      <c r="CN47" s="8"/>
      <c r="CO47" s="8"/>
      <c r="CP47" s="8"/>
      <c r="CQ47" s="8"/>
      <c r="CR47" s="8"/>
      <c r="CS47" s="8"/>
      <c r="CT47" s="8"/>
      <c r="CU47" s="70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</row>
    <row r="48" spans="1:133" s="8" customFormat="1" ht="15.75">
      <c r="A48" s="27" t="s">
        <v>112</v>
      </c>
      <c r="B48" s="48" t="s">
        <v>95</v>
      </c>
      <c r="C48" s="49">
        <f t="shared" si="0"/>
        <v>0</v>
      </c>
      <c r="D48" s="16" t="s">
        <v>95</v>
      </c>
      <c r="E48" s="21">
        <f t="shared" si="0"/>
        <v>0</v>
      </c>
      <c r="F48" s="48" t="s">
        <v>99</v>
      </c>
      <c r="G48" s="49">
        <f t="shared" si="71"/>
        <v>0.5</v>
      </c>
      <c r="H48" s="24" t="s">
        <v>95</v>
      </c>
      <c r="I48" s="21">
        <f t="shared" si="54"/>
        <v>0</v>
      </c>
      <c r="J48" s="56" t="s">
        <v>98</v>
      </c>
      <c r="K48" s="49">
        <f t="shared" si="72"/>
        <v>1.5</v>
      </c>
      <c r="L48" s="22" t="s">
        <v>95</v>
      </c>
      <c r="M48" s="23">
        <f t="shared" si="73"/>
        <v>0</v>
      </c>
      <c r="N48" s="48" t="s">
        <v>95</v>
      </c>
      <c r="O48" s="49">
        <f t="shared" si="74"/>
        <v>0</v>
      </c>
      <c r="P48" s="16" t="s">
        <v>95</v>
      </c>
      <c r="Q48" s="23">
        <f t="shared" si="41"/>
        <v>0</v>
      </c>
      <c r="R48" s="53" t="s">
        <v>98</v>
      </c>
      <c r="S48" s="49">
        <f t="shared" si="75"/>
        <v>1.5</v>
      </c>
      <c r="T48" s="16" t="s">
        <v>95</v>
      </c>
      <c r="U48" s="23">
        <f t="shared" si="42"/>
        <v>0</v>
      </c>
      <c r="V48" s="53" t="s">
        <v>98</v>
      </c>
      <c r="W48" s="49">
        <f t="shared" si="76"/>
        <v>1.5</v>
      </c>
      <c r="X48" s="16" t="s">
        <v>98</v>
      </c>
      <c r="Y48" s="21">
        <f t="shared" si="77"/>
        <v>1.5</v>
      </c>
      <c r="Z48" s="53" t="s">
        <v>98</v>
      </c>
      <c r="AA48" s="49">
        <f t="shared" si="86"/>
        <v>1.5</v>
      </c>
      <c r="AB48" s="16" t="s">
        <v>98</v>
      </c>
      <c r="AC48" s="21">
        <f t="shared" si="45"/>
        <v>1.5</v>
      </c>
      <c r="AD48" s="53" t="s">
        <v>95</v>
      </c>
      <c r="AE48" s="63">
        <f t="shared" si="53"/>
        <v>0</v>
      </c>
      <c r="AF48" s="94" t="s">
        <v>98</v>
      </c>
      <c r="AG48" s="21">
        <f t="shared" si="78"/>
        <v>1.5</v>
      </c>
      <c r="AH48" s="56" t="s">
        <v>95</v>
      </c>
      <c r="AI48" s="49">
        <f t="shared" si="8"/>
        <v>0</v>
      </c>
      <c r="AJ48" s="24" t="s">
        <v>98</v>
      </c>
      <c r="AK48" s="21">
        <f t="shared" si="79"/>
        <v>1.5</v>
      </c>
      <c r="AL48" s="48" t="s">
        <v>98</v>
      </c>
      <c r="AM48" s="49">
        <f t="shared" si="80"/>
        <v>1.5</v>
      </c>
      <c r="AN48" s="22" t="s">
        <v>98</v>
      </c>
      <c r="AO48" s="21">
        <f t="shared" si="81"/>
        <v>1.5</v>
      </c>
      <c r="AP48" s="53" t="s">
        <v>95</v>
      </c>
      <c r="AQ48" s="49">
        <f t="shared" si="12"/>
        <v>0</v>
      </c>
      <c r="AR48" s="22" t="s">
        <v>95</v>
      </c>
      <c r="AS48" s="21">
        <f t="shared" si="111"/>
        <v>0</v>
      </c>
      <c r="AT48" s="48" t="s">
        <v>95</v>
      </c>
      <c r="AU48" s="49">
        <f t="shared" si="82"/>
        <v>0</v>
      </c>
      <c r="AV48" s="22" t="s">
        <v>98</v>
      </c>
      <c r="AW48" s="23">
        <f t="shared" si="83"/>
        <v>1.5</v>
      </c>
      <c r="AX48" s="75" t="s">
        <v>98</v>
      </c>
      <c r="AY48" s="49">
        <f t="shared" si="16"/>
        <v>1.5</v>
      </c>
      <c r="AZ48" s="72" t="s">
        <v>98</v>
      </c>
      <c r="BA48" s="23">
        <f t="shared" si="84"/>
        <v>1.5</v>
      </c>
      <c r="BB48" s="75" t="s">
        <v>95</v>
      </c>
      <c r="BC48" s="63">
        <f t="shared" si="85"/>
        <v>0</v>
      </c>
      <c r="BD48" s="25">
        <f t="shared" si="46"/>
        <v>13</v>
      </c>
      <c r="BE48" s="19">
        <f t="shared" si="47"/>
        <v>0.48148148148148145</v>
      </c>
      <c r="BF48" s="44">
        <f t="shared" si="87"/>
        <v>0</v>
      </c>
      <c r="BG48" s="44">
        <f t="shared" si="48"/>
        <v>0</v>
      </c>
      <c r="BH48" s="44">
        <f t="shared" si="88"/>
        <v>0</v>
      </c>
      <c r="BI48" s="44">
        <f t="shared" si="89"/>
        <v>0</v>
      </c>
      <c r="BJ48" s="44">
        <f t="shared" si="90"/>
        <v>1</v>
      </c>
      <c r="BK48" s="44">
        <f t="shared" si="91"/>
        <v>0</v>
      </c>
      <c r="BL48" s="44">
        <f t="shared" si="92"/>
        <v>0</v>
      </c>
      <c r="BM48" s="44">
        <f t="shared" si="93"/>
        <v>0</v>
      </c>
      <c r="BN48" s="44">
        <f t="shared" si="94"/>
        <v>1</v>
      </c>
      <c r="BO48" s="44">
        <f t="shared" si="95"/>
        <v>0</v>
      </c>
      <c r="BP48" s="44">
        <f t="shared" si="96"/>
        <v>1</v>
      </c>
      <c r="BQ48" s="44">
        <f t="shared" si="97"/>
        <v>1</v>
      </c>
      <c r="BR48" s="44">
        <f t="shared" si="50"/>
        <v>1</v>
      </c>
      <c r="BS48" s="44">
        <f t="shared" si="51"/>
        <v>1</v>
      </c>
      <c r="BT48" s="44">
        <f t="shared" si="98"/>
        <v>0</v>
      </c>
      <c r="BU48" s="44">
        <f t="shared" si="99"/>
        <v>1</v>
      </c>
      <c r="BV48" s="44">
        <f t="shared" si="100"/>
        <v>0</v>
      </c>
      <c r="BW48" s="44">
        <f t="shared" si="101"/>
        <v>1</v>
      </c>
      <c r="BX48" s="44">
        <f t="shared" si="102"/>
        <v>1</v>
      </c>
      <c r="BY48" s="44">
        <f t="shared" si="103"/>
        <v>1</v>
      </c>
      <c r="BZ48" s="44">
        <f t="shared" si="104"/>
        <v>0</v>
      </c>
      <c r="CA48" s="44">
        <f t="shared" si="52"/>
        <v>0</v>
      </c>
      <c r="CB48" s="44">
        <f t="shared" si="105"/>
        <v>0</v>
      </c>
      <c r="CC48" s="44">
        <f t="shared" si="106"/>
        <v>1</v>
      </c>
      <c r="CD48" s="44">
        <f t="shared" si="107"/>
        <v>1</v>
      </c>
      <c r="CE48" s="44">
        <f t="shared" si="108"/>
        <v>1</v>
      </c>
      <c r="CF48" s="44">
        <f t="shared" si="109"/>
        <v>0</v>
      </c>
      <c r="CG48" s="143"/>
      <c r="CH48" s="77"/>
      <c r="CI48" s="77"/>
      <c r="CJ48" s="6"/>
      <c r="CK48" s="6"/>
      <c r="CL48" s="6"/>
      <c r="CM48" s="6"/>
      <c r="CU48" s="70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</row>
    <row r="49" spans="1:133" s="8" customFormat="1" ht="15.75">
      <c r="A49" s="26" t="s">
        <v>81</v>
      </c>
      <c r="B49" s="48" t="s">
        <v>95</v>
      </c>
      <c r="C49" s="49">
        <f>IF(B49="","",IF(B49="P",1,IF(B49="O",0.5,IF(B49="A",2,IF(B49="S",1.5,0)))))</f>
        <v>0</v>
      </c>
      <c r="D49" s="16" t="s">
        <v>96</v>
      </c>
      <c r="E49" s="21">
        <f>IF(D49="","",IF(D49="P",1,IF(D49="O",0.5,IF(D49="A",2,IF(D49="S",1.5,0)))))</f>
        <v>1</v>
      </c>
      <c r="F49" s="48" t="s">
        <v>99</v>
      </c>
      <c r="G49" s="49">
        <f>IF(F49="","",IF(F49="P",1,IF(F49="O",0.5,IF(F49="A",2,IF(F49="S",1.5,0)))))</f>
        <v>0.5</v>
      </c>
      <c r="H49" s="24" t="s">
        <v>95</v>
      </c>
      <c r="I49" s="21">
        <f>IF(H49="","",IF(H49="P",1,IF(H49="O",0.5,IF(H49="A",2,IF(H49="S",1.5,0)))))</f>
        <v>0</v>
      </c>
      <c r="J49" s="56" t="s">
        <v>96</v>
      </c>
      <c r="K49" s="49">
        <f>IF(J49="","",IF(J49="P",1,IF(J49="O",0.5,IF(J49="A",2,IF(J49="S",1.5,0)))))</f>
        <v>1</v>
      </c>
      <c r="L49" s="22" t="s">
        <v>95</v>
      </c>
      <c r="M49" s="23">
        <f>IF(L49="","",IF(L49="P",1,IF(L49="O",0.5,IF(L49="A",2,IF(L49="S",1.5,0)))))</f>
        <v>0</v>
      </c>
      <c r="N49" s="48" t="s">
        <v>95</v>
      </c>
      <c r="O49" s="49">
        <f>IF(N49="","",IF(N49="P",1,IF(N49="O",0.5,IF(N49="A",2,IF(N49="S",1.5,0)))))</f>
        <v>0</v>
      </c>
      <c r="P49" s="16" t="s">
        <v>96</v>
      </c>
      <c r="Q49" s="23">
        <f>IF(P49="","",IF(P49="P",1,IF(P49="O",0.5,IF(P49="A",2,IF(P49="S",1.5,0)))))</f>
        <v>1</v>
      </c>
      <c r="R49" s="53" t="s">
        <v>96</v>
      </c>
      <c r="S49" s="49">
        <f>IF(R49="","",IF(R49="P",1,IF(R49="O",0.5,IF(R49="A",2,IF(R49="S",1.5,0)))))</f>
        <v>1</v>
      </c>
      <c r="T49" s="16" t="s">
        <v>95</v>
      </c>
      <c r="U49" s="23">
        <f>IF(T49="","",IF(T49="P",1,IF(T49="O",0.5,IF(T49="A",2,IF(T49="S",1.5,0)))))</f>
        <v>0</v>
      </c>
      <c r="V49" s="53" t="s">
        <v>95</v>
      </c>
      <c r="W49" s="49">
        <f>IF(V49="","",IF(V49="P",1,IF(V49="O",0.5,IF(V49="A",2,IF(V49="S",1.5,0)))))</f>
        <v>0</v>
      </c>
      <c r="X49" s="16" t="s">
        <v>96</v>
      </c>
      <c r="Y49" s="21">
        <f>IF(X49="","",IF(X49="P",1,IF(X49="O",0.5,IF(X49="A",2,IF(X49="S",1.5,0)))))</f>
        <v>1</v>
      </c>
      <c r="Z49" s="53" t="s">
        <v>96</v>
      </c>
      <c r="AA49" s="49">
        <f>IF(Z49="","",IF(Z49="P",1,IF(Z49="O",0.5,IF(Z49="A",2,IF(Z49="S",1.5,0)))))</f>
        <v>1</v>
      </c>
      <c r="AB49" s="16" t="s">
        <v>96</v>
      </c>
      <c r="AC49" s="21">
        <f>IF(AB49="","",IF(AB49="P",1,IF(AB49="O",0.5,IF(AB49="A",2,IF(AB49="S",1.5,0)))))</f>
        <v>1</v>
      </c>
      <c r="AD49" s="53" t="s">
        <v>96</v>
      </c>
      <c r="AE49" s="63">
        <f>IF(AD49="","",IF(AD49="P",1,IF(AD49="O",0.5,IF(AD49="A",2,IF(AD49="S",1.5,0)))))</f>
        <v>1</v>
      </c>
      <c r="AF49" s="94" t="s">
        <v>96</v>
      </c>
      <c r="AG49" s="21">
        <f>IF(AF49="","",IF(AF49="P",1,IF(AF49="O",0.5,IF(AF49="A",2,IF(AF49="S",1.5,0)))))</f>
        <v>1</v>
      </c>
      <c r="AH49" s="56" t="s">
        <v>96</v>
      </c>
      <c r="AI49" s="49">
        <f>IF(AH49="","",IF(AH49="P",1,IF(AH49="O",0.5,IF(AH49="A",2,IF(AH49="S",1.5,0)))))</f>
        <v>1</v>
      </c>
      <c r="AJ49" s="24" t="s">
        <v>96</v>
      </c>
      <c r="AK49" s="21">
        <f>IF(AJ49="","",IF(AJ49="P",1,IF(AJ49="O",0.5,IF(AJ49="A",2,IF(AJ49="S",1.5,0)))))</f>
        <v>1</v>
      </c>
      <c r="AL49" s="48" t="s">
        <v>95</v>
      </c>
      <c r="AM49" s="49">
        <f>IF(AL49="","",IF(AL49="P",1,IF(AL49="O",0.5,IF(AL49="A",2,IF(AL49="S",1.5,0)))))</f>
        <v>0</v>
      </c>
      <c r="AN49" s="22" t="s">
        <v>96</v>
      </c>
      <c r="AO49" s="21">
        <f>IF(AN49="","",IF(AN49="P",1,IF(AN49="O",0.5,IF(AN49="A",2,IF(AN49="S",1.5,0)))))</f>
        <v>1</v>
      </c>
      <c r="AP49" s="53" t="s">
        <v>95</v>
      </c>
      <c r="AQ49" s="49">
        <f>IF(AP49="","",IF(AP49="P",1,IF(AP49="O",0.5,IF(AP49="A",2,IF(AP49="S",1.5,0)))))</f>
        <v>0</v>
      </c>
      <c r="AR49" s="22" t="s">
        <v>96</v>
      </c>
      <c r="AS49" s="21">
        <f>IF(AR49="","",IF(AR49="P",1,IF(AR49="O",0.5,IF(AR49="A",2,IF(AR49="S",1.5,0)))))</f>
        <v>1</v>
      </c>
      <c r="AT49" s="48" t="s">
        <v>96</v>
      </c>
      <c r="AU49" s="49">
        <f>IF(AT49="","",IF(AT49="P",1,IF(AT49="O",0.5,IF(AT49="A",2,IF(AT49="S",1.5,0)))))</f>
        <v>1</v>
      </c>
      <c r="AV49" s="22" t="s">
        <v>96</v>
      </c>
      <c r="AW49" s="23">
        <f>IF(AV49="","",IF(AV49="P",1,IF(AV49="O",0.5,IF(AV49="A",2,IF(AV49="S",1.5,0)))))</f>
        <v>1</v>
      </c>
      <c r="AX49" s="75" t="s">
        <v>95</v>
      </c>
      <c r="AY49" s="49">
        <f>IF(AX49="","",IF(AX49="P",1,IF(AX49="O",0.5,IF(AX49="A",2,IF(AX49="S",1.5,0)))))</f>
        <v>0</v>
      </c>
      <c r="AZ49" s="72" t="s">
        <v>96</v>
      </c>
      <c r="BA49" s="23">
        <f>IF(AZ49="","",IF(AZ49="P",1,IF(AZ49="O",0.5,IF(AZ49="A",2,IF(AZ49="S",1.5,0)))))</f>
        <v>1</v>
      </c>
      <c r="BB49" s="75" t="s">
        <v>95</v>
      </c>
      <c r="BC49" s="63">
        <f>IF(BB49="","",IF(BB49="P",1,IF(BB49="O",0.5,IF(BB49="A",2,IF(BB49="S",1.5,0)))))</f>
        <v>0</v>
      </c>
      <c r="BD49" s="25">
        <f t="shared" si="46"/>
        <v>16</v>
      </c>
      <c r="BE49" s="19">
        <f t="shared" si="47"/>
        <v>0.5925925925925926</v>
      </c>
      <c r="BF49" s="44">
        <f>IF(B49="P",1,IF(B49="A",1,IF(B49="S",1,0)))</f>
        <v>0</v>
      </c>
      <c r="BG49" s="44">
        <f>IF(D49="P",1,IF(D49="A",1,IF(D49="S",1,0)))</f>
        <v>1</v>
      </c>
      <c r="BH49" s="44">
        <f>IF(F49="P",1,IF(F49="A",1,IF(F49="S",1,0)))</f>
        <v>0</v>
      </c>
      <c r="BI49" s="44">
        <f>IF(H49="P",1,IF(H49="A",1,IF(H49="S",1,0)))</f>
        <v>0</v>
      </c>
      <c r="BJ49" s="44">
        <f>IF(J49="P",1,IF(J49="A",1,IF(J49="S",1,0)))</f>
        <v>1</v>
      </c>
      <c r="BK49" s="44">
        <f>IF(L49="P",1,IF(L49="A",1,IF(L49="S",1,0)))</f>
        <v>0</v>
      </c>
      <c r="BL49" s="44">
        <f>IF(N49="P",1,IF(N49="A",1,IF(N49="S",1,0)))</f>
        <v>0</v>
      </c>
      <c r="BM49" s="44">
        <f>IF(P49="P",1,IF(P49="A",1,IF(P49="S",1,0)))</f>
        <v>1</v>
      </c>
      <c r="BN49" s="44">
        <f>IF(R49="P",1,IF(R49="A",1,IF(R49="S",1,0)))</f>
        <v>1</v>
      </c>
      <c r="BO49" s="44">
        <f>IF(T49="P",1,IF(T49="A",1,IF(T49="S",1,0)))</f>
        <v>0</v>
      </c>
      <c r="BP49" s="44">
        <f>IF(V49="P",1,IF(V49="A",1,IF(V49="S",1,0)))</f>
        <v>0</v>
      </c>
      <c r="BQ49" s="44">
        <f>IF(X49="P",1,IF(X49="A",1,IF(X49="S",1,0)))</f>
        <v>1</v>
      </c>
      <c r="BR49" s="44">
        <f>IF(Z49="P",1,IF(Z49="A",1,IF(Z49="S",1,0)))</f>
        <v>1</v>
      </c>
      <c r="BS49" s="44">
        <f>IF(AB49="P",1,IF(AB49="A",1,IF(AB49="S",1,0)))</f>
        <v>1</v>
      </c>
      <c r="BT49" s="44">
        <f>IF(AD49="P",1,IF(AD49="A",1,IF(AD49="S",1,0)))</f>
        <v>1</v>
      </c>
      <c r="BU49" s="44">
        <f>IF(AF49="P",1,IF(AF49="A",1,IF(AF49="S",1,0)))</f>
        <v>1</v>
      </c>
      <c r="BV49" s="44">
        <f>IF(AH49="P",1,IF(AH49="A",1,IF(AH49="S",1,0)))</f>
        <v>1</v>
      </c>
      <c r="BW49" s="44">
        <f>IF(AJ49="P",1,IF(AJ49="A",1,IF(AJ49="S",1,0)))</f>
        <v>1</v>
      </c>
      <c r="BX49" s="44">
        <f>IF(AL49="P",1,IF(AL49="A",1,IF(AL49="S",1,0)))</f>
        <v>0</v>
      </c>
      <c r="BY49" s="44">
        <f>IF(AN49="P",1,IF(AN49="A",1,IF(AN49="S",1,0)))</f>
        <v>1</v>
      </c>
      <c r="BZ49" s="44">
        <f>IF(AP49="P",1,IF(AP49="A",1,IF(AP49="S",1,0)))</f>
        <v>0</v>
      </c>
      <c r="CA49" s="44">
        <f>IF(AR49="P",1,IF(AR49="A",1,IF(AR49="S",1,0)))</f>
        <v>1</v>
      </c>
      <c r="CB49" s="44">
        <f>IF(AT49="P",1,IF(AT49="A",1,IF(AT49="S",1,0)))</f>
        <v>1</v>
      </c>
      <c r="CC49" s="44">
        <f>IF(AV49="P",1,IF(AV49="A",1,IF(AV49="S",1,0)))</f>
        <v>1</v>
      </c>
      <c r="CD49" s="44">
        <f>IF(AX49="P",1,IF(AX49="A",1,IF(AX49="S",1,0)))</f>
        <v>0</v>
      </c>
      <c r="CE49" s="44">
        <f>IF(AZ49="P",1,IF(AZ49="A",1,IF(AZ49="S",1,0)))</f>
        <v>1</v>
      </c>
      <c r="CF49" s="44">
        <f>IF(BB49="P",1,IF(BB49="A",1,IF(BB49="S",1,0)))</f>
        <v>0</v>
      </c>
      <c r="CG49" s="143"/>
      <c r="CH49" s="77"/>
      <c r="CI49" s="77"/>
      <c r="CJ49" s="6"/>
      <c r="CK49" s="6"/>
      <c r="CL49" s="6"/>
      <c r="CM49" s="6"/>
      <c r="CU49" s="70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</row>
    <row r="50" spans="1:133" s="8" customFormat="1" ht="15.75">
      <c r="A50" s="68" t="s">
        <v>32</v>
      </c>
      <c r="B50" s="48" t="s">
        <v>95</v>
      </c>
      <c r="C50" s="49">
        <f t="shared" si="0"/>
        <v>0</v>
      </c>
      <c r="D50" s="16" t="s">
        <v>98</v>
      </c>
      <c r="E50" s="21">
        <f t="shared" si="0"/>
        <v>1.5</v>
      </c>
      <c r="F50" s="48" t="s">
        <v>99</v>
      </c>
      <c r="G50" s="49">
        <f aca="true" t="shared" si="112" ref="G50:G65">IF(F50="","",IF(F50="P",1,IF(F50="O",0.5,IF(F50="A",2,IF(F50="S",1.5,0)))))</f>
        <v>0.5</v>
      </c>
      <c r="H50" s="24" t="s">
        <v>95</v>
      </c>
      <c r="I50" s="21">
        <f aca="true" t="shared" si="113" ref="I50:I65">IF(H50="","",IF(H50="P",1,IF(H50="O",0.5,IF(H50="A",2,IF(H50="S",1.5,0)))))</f>
        <v>0</v>
      </c>
      <c r="J50" s="56" t="s">
        <v>98</v>
      </c>
      <c r="K50" s="49">
        <f aca="true" t="shared" si="114" ref="K50:K65">IF(J50="","",IF(J50="P",1,IF(J50="O",0.5,IF(J50="A",2,IF(J50="S",1.5,0)))))</f>
        <v>1.5</v>
      </c>
      <c r="L50" s="22" t="s">
        <v>95</v>
      </c>
      <c r="M50" s="23">
        <f aca="true" t="shared" si="115" ref="M50:M65">IF(L50="","",IF(L50="P",1,IF(L50="O",0.5,IF(L50="A",2,IF(L50="S",1.5,0)))))</f>
        <v>0</v>
      </c>
      <c r="N50" s="48" t="s">
        <v>95</v>
      </c>
      <c r="O50" s="49">
        <f aca="true" t="shared" si="116" ref="O50:O65">IF(N50="","",IF(N50="P",1,IF(N50="O",0.5,IF(N50="A",2,IF(N50="S",1.5,0)))))</f>
        <v>0</v>
      </c>
      <c r="P50" s="16" t="s">
        <v>98</v>
      </c>
      <c r="Q50" s="23">
        <f aca="true" t="shared" si="117" ref="Q50:Q65">IF(P50="","",IF(P50="P",1,IF(P50="O",0.5,IF(P50="A",2,IF(P50="S",1.5,0)))))</f>
        <v>1.5</v>
      </c>
      <c r="R50" s="53" t="s">
        <v>98</v>
      </c>
      <c r="S50" s="49">
        <f aca="true" t="shared" si="118" ref="S50:S65">IF(R50="","",IF(R50="P",1,IF(R50="O",0.5,IF(R50="A",2,IF(R50="S",1.5,0)))))</f>
        <v>1.5</v>
      </c>
      <c r="T50" s="16" t="s">
        <v>95</v>
      </c>
      <c r="U50" s="23">
        <f aca="true" t="shared" si="119" ref="U50:U65">IF(T50="","",IF(T50="P",1,IF(T50="O",0.5,IF(T50="A",2,IF(T50="S",1.5,0)))))</f>
        <v>0</v>
      </c>
      <c r="V50" s="53" t="s">
        <v>98</v>
      </c>
      <c r="W50" s="49">
        <f aca="true" t="shared" si="120" ref="W50:W65">IF(V50="","",IF(V50="P",1,IF(V50="O",0.5,IF(V50="A",2,IF(V50="S",1.5,0)))))</f>
        <v>1.5</v>
      </c>
      <c r="X50" s="16" t="s">
        <v>98</v>
      </c>
      <c r="Y50" s="21">
        <f aca="true" t="shared" si="121" ref="Y50:Y65">IF(X50="","",IF(X50="P",1,IF(X50="O",0.5,IF(X50="A",2,IF(X50="S",1.5,0)))))</f>
        <v>1.5</v>
      </c>
      <c r="Z50" s="53" t="s">
        <v>98</v>
      </c>
      <c r="AA50" s="49">
        <f t="shared" si="86"/>
        <v>1.5</v>
      </c>
      <c r="AB50" s="16" t="s">
        <v>98</v>
      </c>
      <c r="AC50" s="21">
        <f t="shared" si="45"/>
        <v>1.5</v>
      </c>
      <c r="AD50" s="53" t="s">
        <v>98</v>
      </c>
      <c r="AE50" s="63">
        <f t="shared" si="53"/>
        <v>1.5</v>
      </c>
      <c r="AF50" s="94" t="s">
        <v>98</v>
      </c>
      <c r="AG50" s="21">
        <f aca="true" t="shared" si="122" ref="AG50:AG65">IF(AF50="","",IF(AF50="P",1,IF(AF50="O",0.5,IF(AF50="A",2,IF(AF50="S",1.5,0)))))</f>
        <v>1.5</v>
      </c>
      <c r="AH50" s="56" t="s">
        <v>98</v>
      </c>
      <c r="AI50" s="49">
        <f aca="true" t="shared" si="123" ref="AI50:AI65">IF(AH50="","",IF(AH50="P",1,IF(AH50="O",0.5,IF(AH50="A",2,IF(AH50="S",1.5,0)))))</f>
        <v>1.5</v>
      </c>
      <c r="AJ50" s="24" t="s">
        <v>98</v>
      </c>
      <c r="AK50" s="21">
        <f aca="true" t="shared" si="124" ref="AK50:AK65">IF(AJ50="","",IF(AJ50="P",1,IF(AJ50="O",0.5,IF(AJ50="A",2,IF(AJ50="S",1.5,0)))))</f>
        <v>1.5</v>
      </c>
      <c r="AL50" s="48" t="s">
        <v>98</v>
      </c>
      <c r="AM50" s="49">
        <f aca="true" t="shared" si="125" ref="AM50:AM65">IF(AL50="","",IF(AL50="P",1,IF(AL50="O",0.5,IF(AL50="A",2,IF(AL50="S",1.5,0)))))</f>
        <v>1.5</v>
      </c>
      <c r="AN50" s="22" t="s">
        <v>98</v>
      </c>
      <c r="AO50" s="21">
        <f aca="true" t="shared" si="126" ref="AO50:AO65">IF(AN50="","",IF(AN50="P",1,IF(AN50="O",0.5,IF(AN50="A",2,IF(AN50="S",1.5,0)))))</f>
        <v>1.5</v>
      </c>
      <c r="AP50" s="53" t="s">
        <v>95</v>
      </c>
      <c r="AQ50" s="49">
        <f t="shared" si="12"/>
        <v>0</v>
      </c>
      <c r="AR50" s="22" t="s">
        <v>98</v>
      </c>
      <c r="AS50" s="21">
        <f t="shared" si="111"/>
        <v>1.5</v>
      </c>
      <c r="AT50" s="48" t="s">
        <v>98</v>
      </c>
      <c r="AU50" s="49">
        <f aca="true" t="shared" si="127" ref="AU50:AU65">IF(AT50="","",IF(AT50="P",1,IF(AT50="O",0.5,IF(AT50="A",2,IF(AT50="S",1.5,0)))))</f>
        <v>1.5</v>
      </c>
      <c r="AV50" s="22" t="s">
        <v>98</v>
      </c>
      <c r="AW50" s="23">
        <f aca="true" t="shared" si="128" ref="AW50:AW65">IF(AV50="","",IF(AV50="P",1,IF(AV50="O",0.5,IF(AV50="A",2,IF(AV50="S",1.5,0)))))</f>
        <v>1.5</v>
      </c>
      <c r="AX50" s="75" t="s">
        <v>98</v>
      </c>
      <c r="AY50" s="49">
        <f t="shared" si="16"/>
        <v>1.5</v>
      </c>
      <c r="AZ50" s="72" t="s">
        <v>98</v>
      </c>
      <c r="BA50" s="23">
        <f aca="true" t="shared" si="129" ref="BA50:BA65">IF(AZ50="","",IF(AZ50="P",1,IF(AZ50="O",0.5,IF(AZ50="A",2,IF(AZ50="S",1.5,0)))))</f>
        <v>1.5</v>
      </c>
      <c r="BB50" s="75" t="s">
        <v>95</v>
      </c>
      <c r="BC50" s="63">
        <f aca="true" t="shared" si="130" ref="BC50:BC65">IF(BB50="","",IF(BB50="P",1,IF(BB50="O",0.5,IF(BB50="A",2,IF(BB50="S",1.5,0)))))</f>
        <v>0</v>
      </c>
      <c r="BD50" s="25">
        <f t="shared" si="46"/>
        <v>19</v>
      </c>
      <c r="BE50" s="19">
        <f t="shared" si="47"/>
        <v>0.7037037037037037</v>
      </c>
      <c r="BF50" s="44">
        <f t="shared" si="87"/>
        <v>0</v>
      </c>
      <c r="BG50" s="44">
        <f t="shared" si="48"/>
        <v>1</v>
      </c>
      <c r="BH50" s="44">
        <f t="shared" si="88"/>
        <v>0</v>
      </c>
      <c r="BI50" s="44">
        <f t="shared" si="89"/>
        <v>0</v>
      </c>
      <c r="BJ50" s="44">
        <f t="shared" si="90"/>
        <v>1</v>
      </c>
      <c r="BK50" s="44">
        <f t="shared" si="91"/>
        <v>0</v>
      </c>
      <c r="BL50" s="44">
        <f t="shared" si="92"/>
        <v>0</v>
      </c>
      <c r="BM50" s="44">
        <f t="shared" si="93"/>
        <v>1</v>
      </c>
      <c r="BN50" s="44">
        <f t="shared" si="94"/>
        <v>1</v>
      </c>
      <c r="BO50" s="44">
        <f t="shared" si="95"/>
        <v>0</v>
      </c>
      <c r="BP50" s="44">
        <f t="shared" si="96"/>
        <v>1</v>
      </c>
      <c r="BQ50" s="44">
        <f t="shared" si="97"/>
        <v>1</v>
      </c>
      <c r="BR50" s="44">
        <f t="shared" si="50"/>
        <v>1</v>
      </c>
      <c r="BS50" s="44">
        <f t="shared" si="51"/>
        <v>1</v>
      </c>
      <c r="BT50" s="44">
        <f t="shared" si="98"/>
        <v>1</v>
      </c>
      <c r="BU50" s="44">
        <f t="shared" si="99"/>
        <v>1</v>
      </c>
      <c r="BV50" s="44">
        <f t="shared" si="100"/>
        <v>1</v>
      </c>
      <c r="BW50" s="44">
        <f t="shared" si="101"/>
        <v>1</v>
      </c>
      <c r="BX50" s="44">
        <f t="shared" si="102"/>
        <v>1</v>
      </c>
      <c r="BY50" s="44">
        <f t="shared" si="103"/>
        <v>1</v>
      </c>
      <c r="BZ50" s="44">
        <f t="shared" si="104"/>
        <v>0</v>
      </c>
      <c r="CA50" s="44">
        <f t="shared" si="52"/>
        <v>1</v>
      </c>
      <c r="CB50" s="44">
        <f t="shared" si="105"/>
        <v>1</v>
      </c>
      <c r="CC50" s="44">
        <f t="shared" si="106"/>
        <v>1</v>
      </c>
      <c r="CD50" s="44">
        <f t="shared" si="107"/>
        <v>1</v>
      </c>
      <c r="CE50" s="44">
        <f t="shared" si="108"/>
        <v>1</v>
      </c>
      <c r="CF50" s="44">
        <f t="shared" si="109"/>
        <v>0</v>
      </c>
      <c r="CG50" s="143"/>
      <c r="CH50" s="77"/>
      <c r="CI50" s="77"/>
      <c r="CJ50" s="6"/>
      <c r="CK50" s="6"/>
      <c r="CL50" s="6"/>
      <c r="CM50" s="6"/>
      <c r="CU50" s="70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</row>
    <row r="51" spans="1:133" s="8" customFormat="1" ht="15" customHeight="1">
      <c r="A51" s="26" t="s">
        <v>82</v>
      </c>
      <c r="B51" s="48" t="s">
        <v>95</v>
      </c>
      <c r="C51" s="49">
        <f t="shared" si="0"/>
        <v>0</v>
      </c>
      <c r="D51" s="16" t="s">
        <v>96</v>
      </c>
      <c r="E51" s="21">
        <f t="shared" si="0"/>
        <v>1</v>
      </c>
      <c r="F51" s="48" t="s">
        <v>99</v>
      </c>
      <c r="G51" s="49">
        <f t="shared" si="112"/>
        <v>0.5</v>
      </c>
      <c r="H51" s="24" t="s">
        <v>95</v>
      </c>
      <c r="I51" s="21">
        <f t="shared" si="113"/>
        <v>0</v>
      </c>
      <c r="J51" s="56" t="s">
        <v>96</v>
      </c>
      <c r="K51" s="49">
        <f t="shared" si="114"/>
        <v>1</v>
      </c>
      <c r="L51" s="22" t="s">
        <v>95</v>
      </c>
      <c r="M51" s="23">
        <f t="shared" si="115"/>
        <v>0</v>
      </c>
      <c r="N51" s="48" t="s">
        <v>95</v>
      </c>
      <c r="O51" s="49">
        <f t="shared" si="116"/>
        <v>0</v>
      </c>
      <c r="P51" s="16" t="s">
        <v>96</v>
      </c>
      <c r="Q51" s="23">
        <f t="shared" si="117"/>
        <v>1</v>
      </c>
      <c r="R51" s="53" t="s">
        <v>96</v>
      </c>
      <c r="S51" s="49">
        <f t="shared" si="118"/>
        <v>1</v>
      </c>
      <c r="T51" s="16" t="s">
        <v>95</v>
      </c>
      <c r="U51" s="23">
        <f t="shared" si="119"/>
        <v>0</v>
      </c>
      <c r="V51" s="53" t="s">
        <v>96</v>
      </c>
      <c r="W51" s="49">
        <f t="shared" si="120"/>
        <v>1</v>
      </c>
      <c r="X51" s="16" t="s">
        <v>96</v>
      </c>
      <c r="Y51" s="21">
        <f t="shared" si="121"/>
        <v>1</v>
      </c>
      <c r="Z51" s="53" t="s">
        <v>96</v>
      </c>
      <c r="AA51" s="49">
        <f t="shared" si="86"/>
        <v>1</v>
      </c>
      <c r="AB51" s="16" t="s">
        <v>96</v>
      </c>
      <c r="AC51" s="21">
        <f t="shared" si="45"/>
        <v>1</v>
      </c>
      <c r="AD51" s="53" t="s">
        <v>95</v>
      </c>
      <c r="AE51" s="63">
        <f t="shared" si="53"/>
        <v>0</v>
      </c>
      <c r="AF51" s="94" t="s">
        <v>96</v>
      </c>
      <c r="AG51" s="21">
        <f t="shared" si="122"/>
        <v>1</v>
      </c>
      <c r="AH51" s="56" t="s">
        <v>96</v>
      </c>
      <c r="AI51" s="49">
        <f t="shared" si="123"/>
        <v>1</v>
      </c>
      <c r="AJ51" s="24" t="s">
        <v>96</v>
      </c>
      <c r="AK51" s="21">
        <f t="shared" si="124"/>
        <v>1</v>
      </c>
      <c r="AL51" s="48" t="s">
        <v>96</v>
      </c>
      <c r="AM51" s="49">
        <f t="shared" si="125"/>
        <v>1</v>
      </c>
      <c r="AN51" s="22" t="s">
        <v>96</v>
      </c>
      <c r="AO51" s="21">
        <f t="shared" si="126"/>
        <v>1</v>
      </c>
      <c r="AP51" s="53" t="s">
        <v>95</v>
      </c>
      <c r="AQ51" s="49">
        <f t="shared" si="12"/>
        <v>0</v>
      </c>
      <c r="AR51" s="22" t="s">
        <v>95</v>
      </c>
      <c r="AS51" s="21">
        <f t="shared" si="111"/>
        <v>0</v>
      </c>
      <c r="AT51" s="48" t="s">
        <v>96</v>
      </c>
      <c r="AU51" s="49">
        <f t="shared" si="127"/>
        <v>1</v>
      </c>
      <c r="AV51" s="22" t="s">
        <v>96</v>
      </c>
      <c r="AW51" s="23">
        <f t="shared" si="128"/>
        <v>1</v>
      </c>
      <c r="AX51" s="75" t="s">
        <v>96</v>
      </c>
      <c r="AY51" s="49">
        <f t="shared" si="16"/>
        <v>1</v>
      </c>
      <c r="AZ51" s="72" t="s">
        <v>96</v>
      </c>
      <c r="BA51" s="23">
        <f t="shared" si="129"/>
        <v>1</v>
      </c>
      <c r="BB51" s="75" t="s">
        <v>95</v>
      </c>
      <c r="BC51" s="63">
        <f t="shared" si="130"/>
        <v>0</v>
      </c>
      <c r="BD51" s="25">
        <f t="shared" si="46"/>
        <v>17</v>
      </c>
      <c r="BE51" s="19">
        <f t="shared" si="47"/>
        <v>0.6296296296296297</v>
      </c>
      <c r="BF51" s="44">
        <f t="shared" si="87"/>
        <v>0</v>
      </c>
      <c r="BG51" s="44">
        <f t="shared" si="48"/>
        <v>1</v>
      </c>
      <c r="BH51" s="44">
        <f t="shared" si="88"/>
        <v>0</v>
      </c>
      <c r="BI51" s="44">
        <f t="shared" si="89"/>
        <v>0</v>
      </c>
      <c r="BJ51" s="44">
        <f t="shared" si="90"/>
        <v>1</v>
      </c>
      <c r="BK51" s="44">
        <f t="shared" si="91"/>
        <v>0</v>
      </c>
      <c r="BL51" s="44">
        <f t="shared" si="92"/>
        <v>0</v>
      </c>
      <c r="BM51" s="44">
        <f t="shared" si="93"/>
        <v>1</v>
      </c>
      <c r="BN51" s="44">
        <f t="shared" si="94"/>
        <v>1</v>
      </c>
      <c r="BO51" s="44">
        <f t="shared" si="95"/>
        <v>0</v>
      </c>
      <c r="BP51" s="44">
        <f t="shared" si="96"/>
        <v>1</v>
      </c>
      <c r="BQ51" s="44">
        <f t="shared" si="97"/>
        <v>1</v>
      </c>
      <c r="BR51" s="44">
        <f t="shared" si="50"/>
        <v>1</v>
      </c>
      <c r="BS51" s="44">
        <f t="shared" si="51"/>
        <v>1</v>
      </c>
      <c r="BT51" s="44">
        <f t="shared" si="98"/>
        <v>0</v>
      </c>
      <c r="BU51" s="44">
        <f t="shared" si="99"/>
        <v>1</v>
      </c>
      <c r="BV51" s="44">
        <f t="shared" si="100"/>
        <v>1</v>
      </c>
      <c r="BW51" s="44">
        <f t="shared" si="101"/>
        <v>1</v>
      </c>
      <c r="BX51" s="44">
        <f t="shared" si="102"/>
        <v>1</v>
      </c>
      <c r="BY51" s="44">
        <f t="shared" si="103"/>
        <v>1</v>
      </c>
      <c r="BZ51" s="44">
        <f t="shared" si="104"/>
        <v>0</v>
      </c>
      <c r="CA51" s="44">
        <f t="shared" si="52"/>
        <v>0</v>
      </c>
      <c r="CB51" s="44">
        <f t="shared" si="105"/>
        <v>1</v>
      </c>
      <c r="CC51" s="44">
        <f t="shared" si="106"/>
        <v>1</v>
      </c>
      <c r="CD51" s="44">
        <f t="shared" si="107"/>
        <v>1</v>
      </c>
      <c r="CE51" s="44">
        <f t="shared" si="108"/>
        <v>1</v>
      </c>
      <c r="CF51" s="44">
        <f t="shared" si="109"/>
        <v>0</v>
      </c>
      <c r="CG51" s="143"/>
      <c r="CH51" s="77"/>
      <c r="CI51" s="77"/>
      <c r="CJ51" s="6"/>
      <c r="CK51" s="6"/>
      <c r="CL51" s="6"/>
      <c r="CM51" s="6"/>
      <c r="CU51" s="70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</row>
    <row r="52" spans="1:99" s="6" customFormat="1" ht="15.75">
      <c r="A52" s="27" t="s">
        <v>83</v>
      </c>
      <c r="B52" s="48" t="s">
        <v>95</v>
      </c>
      <c r="C52" s="49">
        <f t="shared" si="0"/>
        <v>0</v>
      </c>
      <c r="D52" s="16" t="s">
        <v>98</v>
      </c>
      <c r="E52" s="21">
        <f t="shared" si="0"/>
        <v>1.5</v>
      </c>
      <c r="F52" s="48" t="s">
        <v>98</v>
      </c>
      <c r="G52" s="49">
        <f t="shared" si="112"/>
        <v>1.5</v>
      </c>
      <c r="H52" s="24" t="s">
        <v>95</v>
      </c>
      <c r="I52" s="21">
        <f t="shared" si="113"/>
        <v>0</v>
      </c>
      <c r="J52" s="56" t="s">
        <v>98</v>
      </c>
      <c r="K52" s="49">
        <f t="shared" si="114"/>
        <v>1.5</v>
      </c>
      <c r="L52" s="22" t="s">
        <v>95</v>
      </c>
      <c r="M52" s="23">
        <f t="shared" si="115"/>
        <v>0</v>
      </c>
      <c r="N52" s="48" t="s">
        <v>95</v>
      </c>
      <c r="O52" s="49">
        <f t="shared" si="116"/>
        <v>0</v>
      </c>
      <c r="P52" s="16" t="s">
        <v>98</v>
      </c>
      <c r="Q52" s="23">
        <f t="shared" si="117"/>
        <v>1.5</v>
      </c>
      <c r="R52" s="53" t="s">
        <v>98</v>
      </c>
      <c r="S52" s="49">
        <f t="shared" si="118"/>
        <v>1.5</v>
      </c>
      <c r="T52" s="16" t="s">
        <v>95</v>
      </c>
      <c r="U52" s="23">
        <f t="shared" si="119"/>
        <v>0</v>
      </c>
      <c r="V52" s="53" t="s">
        <v>98</v>
      </c>
      <c r="W52" s="49">
        <f t="shared" si="120"/>
        <v>1.5</v>
      </c>
      <c r="X52" s="16" t="s">
        <v>98</v>
      </c>
      <c r="Y52" s="21">
        <f t="shared" si="121"/>
        <v>1.5</v>
      </c>
      <c r="Z52" s="53" t="s">
        <v>98</v>
      </c>
      <c r="AA52" s="49">
        <f t="shared" si="86"/>
        <v>1.5</v>
      </c>
      <c r="AB52" s="16" t="s">
        <v>98</v>
      </c>
      <c r="AC52" s="21">
        <f t="shared" si="45"/>
        <v>1.5</v>
      </c>
      <c r="AD52" s="53" t="s">
        <v>95</v>
      </c>
      <c r="AE52" s="63">
        <f t="shared" si="53"/>
        <v>0</v>
      </c>
      <c r="AF52" s="94" t="s">
        <v>95</v>
      </c>
      <c r="AG52" s="21">
        <f t="shared" si="122"/>
        <v>0</v>
      </c>
      <c r="AH52" s="56" t="s">
        <v>98</v>
      </c>
      <c r="AI52" s="49">
        <f t="shared" si="123"/>
        <v>1.5</v>
      </c>
      <c r="AJ52" s="24" t="s">
        <v>98</v>
      </c>
      <c r="AK52" s="21">
        <f t="shared" si="124"/>
        <v>1.5</v>
      </c>
      <c r="AL52" s="48" t="s">
        <v>98</v>
      </c>
      <c r="AM52" s="49">
        <f t="shared" si="125"/>
        <v>1.5</v>
      </c>
      <c r="AN52" s="22" t="s">
        <v>98</v>
      </c>
      <c r="AO52" s="21">
        <f t="shared" si="126"/>
        <v>1.5</v>
      </c>
      <c r="AP52" s="53" t="s">
        <v>95</v>
      </c>
      <c r="AQ52" s="49">
        <f t="shared" si="12"/>
        <v>0</v>
      </c>
      <c r="AR52" s="22" t="s">
        <v>95</v>
      </c>
      <c r="AS52" s="21">
        <f t="shared" si="111"/>
        <v>0</v>
      </c>
      <c r="AT52" s="48" t="s">
        <v>98</v>
      </c>
      <c r="AU52" s="49">
        <f t="shared" si="127"/>
        <v>1.5</v>
      </c>
      <c r="AV52" s="22" t="s">
        <v>98</v>
      </c>
      <c r="AW52" s="23">
        <f t="shared" si="128"/>
        <v>1.5</v>
      </c>
      <c r="AX52" s="75" t="s">
        <v>98</v>
      </c>
      <c r="AY52" s="49">
        <f t="shared" si="16"/>
        <v>1.5</v>
      </c>
      <c r="AZ52" s="72" t="s">
        <v>98</v>
      </c>
      <c r="BA52" s="23">
        <f t="shared" si="129"/>
        <v>1.5</v>
      </c>
      <c r="BB52" s="75" t="s">
        <v>95</v>
      </c>
      <c r="BC52" s="63">
        <f t="shared" si="130"/>
        <v>0</v>
      </c>
      <c r="BD52" s="25">
        <f t="shared" si="46"/>
        <v>17</v>
      </c>
      <c r="BE52" s="19">
        <f t="shared" si="47"/>
        <v>0.6296296296296297</v>
      </c>
      <c r="BF52" s="44">
        <f t="shared" si="87"/>
        <v>0</v>
      </c>
      <c r="BG52" s="44">
        <f t="shared" si="48"/>
        <v>1</v>
      </c>
      <c r="BH52" s="44">
        <f t="shared" si="88"/>
        <v>1</v>
      </c>
      <c r="BI52" s="44">
        <f t="shared" si="89"/>
        <v>0</v>
      </c>
      <c r="BJ52" s="44">
        <f t="shared" si="90"/>
        <v>1</v>
      </c>
      <c r="BK52" s="44">
        <f t="shared" si="91"/>
        <v>0</v>
      </c>
      <c r="BL52" s="44">
        <f t="shared" si="92"/>
        <v>0</v>
      </c>
      <c r="BM52" s="44">
        <f t="shared" si="93"/>
        <v>1</v>
      </c>
      <c r="BN52" s="44">
        <f t="shared" si="94"/>
        <v>1</v>
      </c>
      <c r="BO52" s="44">
        <f t="shared" si="95"/>
        <v>0</v>
      </c>
      <c r="BP52" s="44">
        <f t="shared" si="96"/>
        <v>1</v>
      </c>
      <c r="BQ52" s="44">
        <f t="shared" si="97"/>
        <v>1</v>
      </c>
      <c r="BR52" s="44">
        <f t="shared" si="50"/>
        <v>1</v>
      </c>
      <c r="BS52" s="44">
        <f t="shared" si="51"/>
        <v>1</v>
      </c>
      <c r="BT52" s="44">
        <f t="shared" si="98"/>
        <v>0</v>
      </c>
      <c r="BU52" s="44">
        <f t="shared" si="99"/>
        <v>0</v>
      </c>
      <c r="BV52" s="44">
        <f t="shared" si="100"/>
        <v>1</v>
      </c>
      <c r="BW52" s="44">
        <f t="shared" si="101"/>
        <v>1</v>
      </c>
      <c r="BX52" s="44">
        <f t="shared" si="102"/>
        <v>1</v>
      </c>
      <c r="BY52" s="44">
        <f t="shared" si="103"/>
        <v>1</v>
      </c>
      <c r="BZ52" s="44">
        <f t="shared" si="104"/>
        <v>0</v>
      </c>
      <c r="CA52" s="44">
        <f t="shared" si="52"/>
        <v>0</v>
      </c>
      <c r="CB52" s="44">
        <f t="shared" si="105"/>
        <v>1</v>
      </c>
      <c r="CC52" s="44">
        <f t="shared" si="106"/>
        <v>1</v>
      </c>
      <c r="CD52" s="44">
        <f t="shared" si="107"/>
        <v>1</v>
      </c>
      <c r="CE52" s="44">
        <f t="shared" si="108"/>
        <v>1</v>
      </c>
      <c r="CF52" s="44">
        <f t="shared" si="109"/>
        <v>0</v>
      </c>
      <c r="CG52" s="143"/>
      <c r="CH52" s="77"/>
      <c r="CI52" s="77"/>
      <c r="CN52" s="8"/>
      <c r="CO52" s="8"/>
      <c r="CP52" s="8"/>
      <c r="CU52" s="77"/>
    </row>
    <row r="53" spans="1:99" s="6" customFormat="1" ht="15.75">
      <c r="A53" s="26" t="s">
        <v>84</v>
      </c>
      <c r="B53" s="48" t="s">
        <v>95</v>
      </c>
      <c r="C53" s="49">
        <f t="shared" si="0"/>
        <v>0</v>
      </c>
      <c r="D53" s="16" t="s">
        <v>96</v>
      </c>
      <c r="E53" s="21">
        <f t="shared" si="0"/>
        <v>1</v>
      </c>
      <c r="F53" s="48" t="s">
        <v>99</v>
      </c>
      <c r="G53" s="49">
        <f t="shared" si="112"/>
        <v>0.5</v>
      </c>
      <c r="H53" s="24" t="s">
        <v>95</v>
      </c>
      <c r="I53" s="21">
        <f t="shared" si="113"/>
        <v>0</v>
      </c>
      <c r="J53" s="56" t="s">
        <v>96</v>
      </c>
      <c r="K53" s="49">
        <f t="shared" si="114"/>
        <v>1</v>
      </c>
      <c r="L53" s="22" t="s">
        <v>95</v>
      </c>
      <c r="M53" s="23">
        <f t="shared" si="115"/>
        <v>0</v>
      </c>
      <c r="N53" s="48" t="s">
        <v>95</v>
      </c>
      <c r="O53" s="49">
        <f t="shared" si="116"/>
        <v>0</v>
      </c>
      <c r="P53" s="16" t="s">
        <v>96</v>
      </c>
      <c r="Q53" s="23">
        <f t="shared" si="117"/>
        <v>1</v>
      </c>
      <c r="R53" s="53" t="s">
        <v>96</v>
      </c>
      <c r="S53" s="49">
        <f t="shared" si="118"/>
        <v>1</v>
      </c>
      <c r="T53" s="16" t="s">
        <v>95</v>
      </c>
      <c r="U53" s="23">
        <f t="shared" si="119"/>
        <v>0</v>
      </c>
      <c r="V53" s="53" t="s">
        <v>95</v>
      </c>
      <c r="W53" s="49">
        <f t="shared" si="120"/>
        <v>0</v>
      </c>
      <c r="X53" s="16" t="s">
        <v>96</v>
      </c>
      <c r="Y53" s="21">
        <f t="shared" si="121"/>
        <v>1</v>
      </c>
      <c r="Z53" s="53" t="s">
        <v>96</v>
      </c>
      <c r="AA53" s="49">
        <f t="shared" si="86"/>
        <v>1</v>
      </c>
      <c r="AB53" s="16" t="s">
        <v>96</v>
      </c>
      <c r="AC53" s="21">
        <f t="shared" si="45"/>
        <v>1</v>
      </c>
      <c r="AD53" s="53" t="s">
        <v>95</v>
      </c>
      <c r="AE53" s="63">
        <f t="shared" si="53"/>
        <v>0</v>
      </c>
      <c r="AF53" s="94" t="s">
        <v>99</v>
      </c>
      <c r="AG53" s="21">
        <f t="shared" si="122"/>
        <v>0.5</v>
      </c>
      <c r="AH53" s="56" t="s">
        <v>95</v>
      </c>
      <c r="AI53" s="49">
        <f t="shared" si="123"/>
        <v>0</v>
      </c>
      <c r="AJ53" s="24" t="s">
        <v>96</v>
      </c>
      <c r="AK53" s="21">
        <f t="shared" si="124"/>
        <v>1</v>
      </c>
      <c r="AL53" s="48" t="s">
        <v>95</v>
      </c>
      <c r="AM53" s="49">
        <f t="shared" si="125"/>
        <v>0</v>
      </c>
      <c r="AN53" s="22" t="s">
        <v>96</v>
      </c>
      <c r="AO53" s="21">
        <f t="shared" si="126"/>
        <v>1</v>
      </c>
      <c r="AP53" s="53" t="s">
        <v>95</v>
      </c>
      <c r="AQ53" s="49">
        <f t="shared" si="12"/>
        <v>0</v>
      </c>
      <c r="AR53" s="22" t="s">
        <v>96</v>
      </c>
      <c r="AS53" s="21">
        <f t="shared" si="111"/>
        <v>1</v>
      </c>
      <c r="AT53" s="48" t="s">
        <v>96</v>
      </c>
      <c r="AU53" s="49">
        <f t="shared" si="127"/>
        <v>1</v>
      </c>
      <c r="AV53" s="22" t="s">
        <v>96</v>
      </c>
      <c r="AW53" s="23">
        <f t="shared" si="128"/>
        <v>1</v>
      </c>
      <c r="AX53" s="75" t="s">
        <v>95</v>
      </c>
      <c r="AY53" s="49">
        <f t="shared" si="16"/>
        <v>0</v>
      </c>
      <c r="AZ53" s="72" t="s">
        <v>96</v>
      </c>
      <c r="BA53" s="23">
        <f t="shared" si="129"/>
        <v>1</v>
      </c>
      <c r="BB53" s="75" t="s">
        <v>96</v>
      </c>
      <c r="BC53" s="63">
        <f t="shared" si="130"/>
        <v>1</v>
      </c>
      <c r="BD53" s="25">
        <f t="shared" si="46"/>
        <v>14</v>
      </c>
      <c r="BE53" s="19">
        <f t="shared" si="47"/>
        <v>0.5185185185185185</v>
      </c>
      <c r="BF53" s="44">
        <f t="shared" si="87"/>
        <v>0</v>
      </c>
      <c r="BG53" s="44">
        <f t="shared" si="48"/>
        <v>1</v>
      </c>
      <c r="BH53" s="44">
        <f t="shared" si="88"/>
        <v>0</v>
      </c>
      <c r="BI53" s="44">
        <f t="shared" si="89"/>
        <v>0</v>
      </c>
      <c r="BJ53" s="44">
        <f t="shared" si="90"/>
        <v>1</v>
      </c>
      <c r="BK53" s="44">
        <f t="shared" si="91"/>
        <v>0</v>
      </c>
      <c r="BL53" s="44">
        <f t="shared" si="92"/>
        <v>0</v>
      </c>
      <c r="BM53" s="44">
        <f t="shared" si="93"/>
        <v>1</v>
      </c>
      <c r="BN53" s="44">
        <f t="shared" si="94"/>
        <v>1</v>
      </c>
      <c r="BO53" s="44">
        <f t="shared" si="95"/>
        <v>0</v>
      </c>
      <c r="BP53" s="44">
        <f t="shared" si="96"/>
        <v>0</v>
      </c>
      <c r="BQ53" s="44">
        <f t="shared" si="97"/>
        <v>1</v>
      </c>
      <c r="BR53" s="44">
        <f t="shared" si="50"/>
        <v>1</v>
      </c>
      <c r="BS53" s="44">
        <f t="shared" si="51"/>
        <v>1</v>
      </c>
      <c r="BT53" s="44">
        <f t="shared" si="98"/>
        <v>0</v>
      </c>
      <c r="BU53" s="44">
        <f t="shared" si="99"/>
        <v>0</v>
      </c>
      <c r="BV53" s="44">
        <f t="shared" si="100"/>
        <v>0</v>
      </c>
      <c r="BW53" s="44">
        <f t="shared" si="101"/>
        <v>1</v>
      </c>
      <c r="BX53" s="44">
        <f t="shared" si="102"/>
        <v>0</v>
      </c>
      <c r="BY53" s="44">
        <f t="shared" si="103"/>
        <v>1</v>
      </c>
      <c r="BZ53" s="44">
        <f t="shared" si="104"/>
        <v>0</v>
      </c>
      <c r="CA53" s="44">
        <f t="shared" si="52"/>
        <v>1</v>
      </c>
      <c r="CB53" s="44">
        <f t="shared" si="105"/>
        <v>1</v>
      </c>
      <c r="CC53" s="44">
        <f t="shared" si="106"/>
        <v>1</v>
      </c>
      <c r="CD53" s="44">
        <f t="shared" si="107"/>
        <v>0</v>
      </c>
      <c r="CE53" s="44">
        <f t="shared" si="108"/>
        <v>1</v>
      </c>
      <c r="CF53" s="44">
        <f t="shared" si="109"/>
        <v>1</v>
      </c>
      <c r="CG53" s="143"/>
      <c r="CH53" s="77"/>
      <c r="CI53" s="77"/>
      <c r="CN53" s="8"/>
      <c r="CO53" s="8"/>
      <c r="CP53" s="8"/>
      <c r="CU53" s="77"/>
    </row>
    <row r="54" spans="1:99" s="6" customFormat="1" ht="15.75">
      <c r="A54" s="27" t="s">
        <v>113</v>
      </c>
      <c r="B54" s="48" t="s">
        <v>95</v>
      </c>
      <c r="C54" s="49">
        <f t="shared" si="0"/>
        <v>0</v>
      </c>
      <c r="D54" s="16" t="s">
        <v>95</v>
      </c>
      <c r="E54" s="21">
        <f t="shared" si="0"/>
        <v>0</v>
      </c>
      <c r="F54" s="48" t="s">
        <v>95</v>
      </c>
      <c r="G54" s="49">
        <f>IF(F54="","",IF(F54="P",1,IF(F54="O",0.5,IF(F54="A",2,IF(F54="S",1.5,0)))))</f>
        <v>0</v>
      </c>
      <c r="H54" s="24" t="s">
        <v>95</v>
      </c>
      <c r="I54" s="21">
        <f>IF(H54="","",IF(H54="P",1,IF(H54="O",0.5,IF(H54="A",2,IF(H54="S",1.5,0)))))</f>
        <v>0</v>
      </c>
      <c r="J54" s="56" t="s">
        <v>95</v>
      </c>
      <c r="K54" s="49">
        <f>IF(J54="","",IF(J54="P",1,IF(J54="O",0.5,IF(J54="A",2,IF(J54="S",1.5,0)))))</f>
        <v>0</v>
      </c>
      <c r="L54" s="22" t="s">
        <v>95</v>
      </c>
      <c r="M54" s="23">
        <f>IF(L54="","",IF(L54="P",1,IF(L54="O",0.5,IF(L54="A",2,IF(L54="S",1.5,0)))))</f>
        <v>0</v>
      </c>
      <c r="N54" s="48" t="s">
        <v>95</v>
      </c>
      <c r="O54" s="49">
        <f>IF(N54="","",IF(N54="P",1,IF(N54="O",0.5,IF(N54="A",2,IF(N54="S",1.5,0)))))</f>
        <v>0</v>
      </c>
      <c r="P54" s="16" t="s">
        <v>95</v>
      </c>
      <c r="Q54" s="23">
        <f>IF(P54="","",IF(P54="P",1,IF(P54="O",0.5,IF(P54="A",2,IF(P54="S",1.5,0)))))</f>
        <v>0</v>
      </c>
      <c r="R54" s="53" t="s">
        <v>95</v>
      </c>
      <c r="S54" s="49">
        <f>IF(R54="","",IF(R54="P",1,IF(R54="O",0.5,IF(R54="A",2,IF(R54="S",1.5,0)))))</f>
        <v>0</v>
      </c>
      <c r="T54" s="16" t="s">
        <v>95</v>
      </c>
      <c r="U54" s="23">
        <f>IF(T54="","",IF(T54="P",1,IF(T54="O",0.5,IF(T54="A",2,IF(T54="S",1.5,0)))))</f>
        <v>0</v>
      </c>
      <c r="V54" s="53" t="s">
        <v>95</v>
      </c>
      <c r="W54" s="49">
        <f>IF(V54="","",IF(V54="P",1,IF(V54="O",0.5,IF(V54="A",2,IF(V54="S",1.5,0)))))</f>
        <v>0</v>
      </c>
      <c r="X54" s="16" t="s">
        <v>95</v>
      </c>
      <c r="Y54" s="21">
        <f>IF(X54="","",IF(X54="P",1,IF(X54="O",0.5,IF(X54="A",2,IF(X54="S",1.5,0)))))</f>
        <v>0</v>
      </c>
      <c r="Z54" s="53" t="s">
        <v>95</v>
      </c>
      <c r="AA54" s="49">
        <f>IF(Z54="","",IF(Z54="P",1,IF(Z54="O",0.5,IF(Z54="A",2,IF(Z54="S",1.5,0)))))</f>
        <v>0</v>
      </c>
      <c r="AB54" s="16" t="s">
        <v>95</v>
      </c>
      <c r="AC54" s="21">
        <f>IF(AB54="","",IF(AB54="P",1,IF(AB54="O",0.5,IF(AB54="A",2,IF(AB54="S",1.5,0)))))</f>
        <v>0</v>
      </c>
      <c r="AD54" s="53" t="s">
        <v>95</v>
      </c>
      <c r="AE54" s="63">
        <f>IF(AD54="","",IF(AD54="P",1,IF(AD54="O",0.5,IF(AD54="A",2,IF(AD54="S",1.5,0)))))</f>
        <v>0</v>
      </c>
      <c r="AF54" s="94" t="s">
        <v>99</v>
      </c>
      <c r="AG54" s="21">
        <f>IF(AF54="","",IF(AF54="P",1,IF(AF54="O",0.5,IF(AF54="A",2,IF(AF54="S",1.5,0)))))</f>
        <v>0.5</v>
      </c>
      <c r="AH54" s="56" t="s">
        <v>95</v>
      </c>
      <c r="AI54" s="49">
        <f>IF(AH54="","",IF(AH54="P",1,IF(AH54="O",0.5,IF(AH54="A",2,IF(AH54="S",1.5,0)))))</f>
        <v>0</v>
      </c>
      <c r="AJ54" s="24" t="s">
        <v>98</v>
      </c>
      <c r="AK54" s="21">
        <f>IF(AJ54="","",IF(AJ54="P",1,IF(AJ54="O",0.5,IF(AJ54="A",2,IF(AJ54="S",1.5,0)))))</f>
        <v>1.5</v>
      </c>
      <c r="AL54" s="48" t="s">
        <v>95</v>
      </c>
      <c r="AM54" s="49">
        <f>IF(AL54="","",IF(AL54="P",1,IF(AL54="O",0.5,IF(AL54="A",2,IF(AL54="S",1.5,0)))))</f>
        <v>0</v>
      </c>
      <c r="AN54" s="22" t="s">
        <v>98</v>
      </c>
      <c r="AO54" s="21">
        <f>IF(AN54="","",IF(AN54="P",1,IF(AN54="O",0.5,IF(AN54="A",2,IF(AN54="S",1.5,0)))))</f>
        <v>1.5</v>
      </c>
      <c r="AP54" s="53" t="s">
        <v>95</v>
      </c>
      <c r="AQ54" s="49">
        <f>IF(AP54="","",IF(AP54="P",1,IF(AP54="O",0.5,IF(AP54="A",2,IF(AP54="S",1.5,0)))))</f>
        <v>0</v>
      </c>
      <c r="AR54" s="22" t="s">
        <v>98</v>
      </c>
      <c r="AS54" s="21">
        <f>IF(AR54="","",IF(AR54="P",1,IF(AR54="O",0.5,IF(AR54="A",2,IF(AR54="S",1.5,0)))))</f>
        <v>1.5</v>
      </c>
      <c r="AT54" s="48" t="s">
        <v>98</v>
      </c>
      <c r="AU54" s="49">
        <f>IF(AT54="","",IF(AT54="P",1,IF(AT54="O",0.5,IF(AT54="A",2,IF(AT54="S",1.5,0)))))</f>
        <v>1.5</v>
      </c>
      <c r="AV54" s="22" t="s">
        <v>98</v>
      </c>
      <c r="AW54" s="23">
        <f>IF(AV54="","",IF(AV54="P",1,IF(AV54="O",0.5,IF(AV54="A",2,IF(AV54="S",1.5,0)))))</f>
        <v>1.5</v>
      </c>
      <c r="AX54" s="75" t="s">
        <v>95</v>
      </c>
      <c r="AY54" s="49">
        <f>IF(AX54="","",IF(AX54="P",1,IF(AX54="O",0.5,IF(AX54="A",2,IF(AX54="S",1.5,0)))))</f>
        <v>0</v>
      </c>
      <c r="AZ54" s="72" t="s">
        <v>98</v>
      </c>
      <c r="BA54" s="23">
        <f>IF(AZ54="","",IF(AZ54="P",1,IF(AZ54="O",0.5,IF(AZ54="A",2,IF(AZ54="S",1.5,0)))))</f>
        <v>1.5</v>
      </c>
      <c r="BB54" s="75" t="s">
        <v>98</v>
      </c>
      <c r="BC54" s="63">
        <f>IF(BB54="","",IF(BB54="P",1,IF(BB54="O",0.5,IF(BB54="A",2,IF(BB54="S",1.5,0)))))</f>
        <v>1.5</v>
      </c>
      <c r="BD54" s="25">
        <f t="shared" si="46"/>
        <v>7</v>
      </c>
      <c r="BE54" s="19">
        <f t="shared" si="47"/>
        <v>0.25925925925925924</v>
      </c>
      <c r="BF54" s="44">
        <f>IF(B54="P",1,IF(B54="A",1,IF(B54="S",1,0)))</f>
        <v>0</v>
      </c>
      <c r="BG54" s="44">
        <f>IF(D54="P",1,IF(D54="A",1,IF(D54="S",1,0)))</f>
        <v>0</v>
      </c>
      <c r="BH54" s="44">
        <f>IF(F54="P",1,IF(F54="A",1,IF(F54="S",1,0)))</f>
        <v>0</v>
      </c>
      <c r="BI54" s="44">
        <f>IF(H54="P",1,IF(H54="A",1,IF(H54="S",1,0)))</f>
        <v>0</v>
      </c>
      <c r="BJ54" s="44">
        <f>IF(J54="P",1,IF(J54="A",1,IF(J54="S",1,0)))</f>
        <v>0</v>
      </c>
      <c r="BK54" s="44">
        <f>IF(L54="P",1,IF(L54="A",1,IF(L54="S",1,0)))</f>
        <v>0</v>
      </c>
      <c r="BL54" s="44">
        <f>IF(N54="P",1,IF(N54="A",1,IF(N54="S",1,0)))</f>
        <v>0</v>
      </c>
      <c r="BM54" s="44">
        <f>IF(P54="P",1,IF(P54="A",1,IF(P54="S",1,0)))</f>
        <v>0</v>
      </c>
      <c r="BN54" s="44">
        <f>IF(R54="P",1,IF(R54="A",1,IF(R54="S",1,0)))</f>
        <v>0</v>
      </c>
      <c r="BO54" s="44">
        <f>IF(T54="P",1,IF(T54="A",1,IF(T54="S",1,0)))</f>
        <v>0</v>
      </c>
      <c r="BP54" s="44">
        <f>IF(V54="P",1,IF(V54="A",1,IF(V54="S",1,0)))</f>
        <v>0</v>
      </c>
      <c r="BQ54" s="44">
        <f>IF(X54="P",1,IF(X54="A",1,IF(X54="S",1,0)))</f>
        <v>0</v>
      </c>
      <c r="BR54" s="44">
        <f>IF(Z54="P",1,IF(Z54="A",1,IF(Z54="S",1,0)))</f>
        <v>0</v>
      </c>
      <c r="BS54" s="44">
        <f>IF(AB54="P",1,IF(AB54="A",1,IF(AB54="S",1,0)))</f>
        <v>0</v>
      </c>
      <c r="BT54" s="44">
        <f>IF(AD54="P",1,IF(AD54="A",1,IF(AD54="S",1,0)))</f>
        <v>0</v>
      </c>
      <c r="BU54" s="44">
        <f>IF(AF54="P",1,IF(AF54="A",1,IF(AF54="S",1,0)))</f>
        <v>0</v>
      </c>
      <c r="BV54" s="44">
        <f>IF(AH54="P",1,IF(AH54="A",1,IF(AH54="S",1,0)))</f>
        <v>0</v>
      </c>
      <c r="BW54" s="44">
        <f>IF(AJ54="P",1,IF(AJ54="A",1,IF(AJ54="S",1,0)))</f>
        <v>1</v>
      </c>
      <c r="BX54" s="44">
        <f>IF(AL54="P",1,IF(AL54="A",1,IF(AL54="S",1,0)))</f>
        <v>0</v>
      </c>
      <c r="BY54" s="44">
        <f>IF(AN54="P",1,IF(AN54="A",1,IF(AN54="S",1,0)))</f>
        <v>1</v>
      </c>
      <c r="BZ54" s="44">
        <f>IF(AP54="P",1,IF(AP54="A",1,IF(AP54="S",1,0)))</f>
        <v>0</v>
      </c>
      <c r="CA54" s="44">
        <f>IF(AR54="P",1,IF(AR54="A",1,IF(AR54="S",1,0)))</f>
        <v>1</v>
      </c>
      <c r="CB54" s="44">
        <f>IF(AT54="P",1,IF(AT54="A",1,IF(AT54="S",1,0)))</f>
        <v>1</v>
      </c>
      <c r="CC54" s="44">
        <f>IF(AV54="P",1,IF(AV54="A",1,IF(AV54="S",1,0)))</f>
        <v>1</v>
      </c>
      <c r="CD54" s="44">
        <f>IF(AX54="P",1,IF(AX54="A",1,IF(AX54="S",1,0)))</f>
        <v>0</v>
      </c>
      <c r="CE54" s="44">
        <f>IF(AZ54="P",1,IF(AZ54="A",1,IF(AZ54="S",1,0)))</f>
        <v>1</v>
      </c>
      <c r="CF54" s="44">
        <f>IF(BB54="P",1,IF(BB54="A",1,IF(BB54="S",1,0)))</f>
        <v>1</v>
      </c>
      <c r="CG54" s="143"/>
      <c r="CH54" s="77"/>
      <c r="CI54" s="77"/>
      <c r="CN54" s="8"/>
      <c r="CO54" s="8"/>
      <c r="CP54" s="8"/>
      <c r="CU54" s="77"/>
    </row>
    <row r="55" spans="1:99" s="6" customFormat="1" ht="15.75">
      <c r="A55" s="26" t="s">
        <v>85</v>
      </c>
      <c r="B55" s="48" t="s">
        <v>96</v>
      </c>
      <c r="C55" s="49">
        <f t="shared" si="0"/>
        <v>1</v>
      </c>
      <c r="D55" s="16" t="s">
        <v>95</v>
      </c>
      <c r="E55" s="21">
        <f t="shared" si="0"/>
        <v>0</v>
      </c>
      <c r="F55" s="48" t="s">
        <v>96</v>
      </c>
      <c r="G55" s="49">
        <f>IF(F55="","",IF(F55="P",1,IF(F55="O",0.5,IF(F55="A",2,IF(F55="S",1.5,0)))))</f>
        <v>1</v>
      </c>
      <c r="H55" s="24" t="s">
        <v>95</v>
      </c>
      <c r="I55" s="21">
        <f>IF(H55="","",IF(H55="P",1,IF(H55="O",0.5,IF(H55="A",2,IF(H55="S",1.5,0)))))</f>
        <v>0</v>
      </c>
      <c r="J55" s="56" t="s">
        <v>96</v>
      </c>
      <c r="K55" s="49">
        <f>IF(J55="","",IF(J55="P",1,IF(J55="O",0.5,IF(J55="A",2,IF(J55="S",1.5,0)))))</f>
        <v>1</v>
      </c>
      <c r="L55" s="22" t="s">
        <v>95</v>
      </c>
      <c r="M55" s="23">
        <f>IF(L55="","",IF(L55="P",1,IF(L55="O",0.5,IF(L55="A",2,IF(L55="S",1.5,0)))))</f>
        <v>0</v>
      </c>
      <c r="N55" s="48" t="s">
        <v>95</v>
      </c>
      <c r="O55" s="49">
        <f>IF(N55="","",IF(N55="P",1,IF(N55="O",0.5,IF(N55="A",2,IF(N55="S",1.5,0)))))</f>
        <v>0</v>
      </c>
      <c r="P55" s="16" t="s">
        <v>96</v>
      </c>
      <c r="Q55" s="23">
        <f>IF(P55="","",IF(P55="P",1,IF(P55="O",0.5,IF(P55="A",2,IF(P55="S",1.5,0)))))</f>
        <v>1</v>
      </c>
      <c r="R55" s="53" t="s">
        <v>96</v>
      </c>
      <c r="S55" s="49">
        <f>IF(R55="","",IF(R55="P",1,IF(R55="O",0.5,IF(R55="A",2,IF(R55="S",1.5,0)))))</f>
        <v>1</v>
      </c>
      <c r="T55" s="16" t="s">
        <v>96</v>
      </c>
      <c r="U55" s="23">
        <f>IF(T55="","",IF(T55="P",1,IF(T55="O",0.5,IF(T55="A",2,IF(T55="S",1.5,0)))))</f>
        <v>1</v>
      </c>
      <c r="V55" s="53" t="s">
        <v>96</v>
      </c>
      <c r="W55" s="49">
        <f>IF(V55="","",IF(V55="P",1,IF(V55="O",0.5,IF(V55="A",2,IF(V55="S",1.5,0)))))</f>
        <v>1</v>
      </c>
      <c r="X55" s="16" t="s">
        <v>96</v>
      </c>
      <c r="Y55" s="21">
        <f>IF(X55="","",IF(X55="P",1,IF(X55="O",0.5,IF(X55="A",2,IF(X55="S",1.5,0)))))</f>
        <v>1</v>
      </c>
      <c r="Z55" s="53" t="s">
        <v>96</v>
      </c>
      <c r="AA55" s="49">
        <f>IF(Z55="","",IF(Z55="P",1,IF(Z55="O",0.5,IF(Z55="A",2,IF(Z55="S",1.5,0)))))</f>
        <v>1</v>
      </c>
      <c r="AB55" s="16" t="s">
        <v>96</v>
      </c>
      <c r="AC55" s="21">
        <f>IF(AB55="","",IF(AB55="P",1,IF(AB55="O",0.5,IF(AB55="A",2,IF(AB55="S",1.5,0)))))</f>
        <v>1</v>
      </c>
      <c r="AD55" s="53" t="s">
        <v>95</v>
      </c>
      <c r="AE55" s="63">
        <f>IF(AD55="","",IF(AD55="P",1,IF(AD55="O",0.5,IF(AD55="A",2,IF(AD55="S",1.5,0)))))</f>
        <v>0</v>
      </c>
      <c r="AF55" s="94" t="s">
        <v>99</v>
      </c>
      <c r="AG55" s="21">
        <f>IF(AF55="","",IF(AF55="P",1,IF(AF55="O",0.5,IF(AF55="A",2,IF(AF55="S",1.5,0)))))</f>
        <v>0.5</v>
      </c>
      <c r="AH55" s="56" t="s">
        <v>95</v>
      </c>
      <c r="AI55" s="49">
        <f>IF(AH55="","",IF(AH55="P",1,IF(AH55="O",0.5,IF(AH55="A",2,IF(AH55="S",1.5,0)))))</f>
        <v>0</v>
      </c>
      <c r="AJ55" s="24" t="s">
        <v>96</v>
      </c>
      <c r="AK55" s="21">
        <f>IF(AJ55="","",IF(AJ55="P",1,IF(AJ55="O",0.5,IF(AJ55="A",2,IF(AJ55="S",1.5,0)))))</f>
        <v>1</v>
      </c>
      <c r="AL55" s="48" t="s">
        <v>96</v>
      </c>
      <c r="AM55" s="49">
        <f>IF(AL55="","",IF(AL55="P",1,IF(AL55="O",0.5,IF(AL55="A",2,IF(AL55="S",1.5,0)))))</f>
        <v>1</v>
      </c>
      <c r="AN55" s="22" t="s">
        <v>96</v>
      </c>
      <c r="AO55" s="21">
        <f>IF(AN55="","",IF(AN55="P",1,IF(AN55="O",0.5,IF(AN55="A",2,IF(AN55="S",1.5,0)))))</f>
        <v>1</v>
      </c>
      <c r="AP55" s="53" t="s">
        <v>95</v>
      </c>
      <c r="AQ55" s="49">
        <f>IF(AP55="","",IF(AP55="P",1,IF(AP55="O",0.5,IF(AP55="A",2,IF(AP55="S",1.5,0)))))</f>
        <v>0</v>
      </c>
      <c r="AR55" s="22" t="s">
        <v>96</v>
      </c>
      <c r="AS55" s="21">
        <f>IF(AR55="","",IF(AR55="P",1,IF(AR55="O",0.5,IF(AR55="A",2,IF(AR55="S",1.5,0)))))</f>
        <v>1</v>
      </c>
      <c r="AT55" s="48" t="s">
        <v>96</v>
      </c>
      <c r="AU55" s="49">
        <f>IF(AT55="","",IF(AT55="P",1,IF(AT55="O",0.5,IF(AT55="A",2,IF(AT55="S",1.5,0)))))</f>
        <v>1</v>
      </c>
      <c r="AV55" s="22" t="s">
        <v>96</v>
      </c>
      <c r="AW55" s="23">
        <f>IF(AV55="","",IF(AV55="P",1,IF(AV55="O",0.5,IF(AV55="A",2,IF(AV55="S",1.5,0)))))</f>
        <v>1</v>
      </c>
      <c r="AX55" s="75" t="s">
        <v>96</v>
      </c>
      <c r="AY55" s="49">
        <f>IF(AX55="","",IF(AX55="P",1,IF(AX55="O",0.5,IF(AX55="A",2,IF(AX55="S",1.5,0)))))</f>
        <v>1</v>
      </c>
      <c r="AZ55" s="72" t="s">
        <v>96</v>
      </c>
      <c r="BA55" s="23">
        <f>IF(AZ55="","",IF(AZ55="P",1,IF(AZ55="O",0.5,IF(AZ55="A",2,IF(AZ55="S",1.5,0)))))</f>
        <v>1</v>
      </c>
      <c r="BB55" s="75" t="s">
        <v>96</v>
      </c>
      <c r="BC55" s="63">
        <f>IF(BB55="","",IF(BB55="P",1,IF(BB55="O",0.5,IF(BB55="A",2,IF(BB55="S",1.5,0)))))</f>
        <v>1</v>
      </c>
      <c r="BD55" s="25">
        <f t="shared" si="46"/>
        <v>19</v>
      </c>
      <c r="BE55" s="19">
        <f t="shared" si="47"/>
        <v>0.7037037037037037</v>
      </c>
      <c r="BF55" s="44">
        <f>IF(B55="P",1,IF(B55="A",1,IF(B55="S",1,0)))</f>
        <v>1</v>
      </c>
      <c r="BG55" s="44">
        <f>IF(D55="P",1,IF(D55="A",1,IF(D55="S",1,0)))</f>
        <v>0</v>
      </c>
      <c r="BH55" s="44">
        <f>IF(F55="P",1,IF(F55="A",1,IF(F55="S",1,0)))</f>
        <v>1</v>
      </c>
      <c r="BI55" s="44">
        <f>IF(H55="P",1,IF(H55="A",1,IF(H55="S",1,0)))</f>
        <v>0</v>
      </c>
      <c r="BJ55" s="44">
        <f>IF(J55="P",1,IF(J55="A",1,IF(J55="S",1,0)))</f>
        <v>1</v>
      </c>
      <c r="BK55" s="44">
        <f>IF(L55="P",1,IF(L55="A",1,IF(L55="S",1,0)))</f>
        <v>0</v>
      </c>
      <c r="BL55" s="44">
        <f>IF(N55="P",1,IF(N55="A",1,IF(N55="S",1,0)))</f>
        <v>0</v>
      </c>
      <c r="BM55" s="44">
        <f>IF(P55="P",1,IF(P55="A",1,IF(P55="S",1,0)))</f>
        <v>1</v>
      </c>
      <c r="BN55" s="44">
        <f>IF(R55="P",1,IF(R55="A",1,IF(R55="S",1,0)))</f>
        <v>1</v>
      </c>
      <c r="BO55" s="44">
        <f>IF(T55="P",1,IF(T55="A",1,IF(T55="S",1,0)))</f>
        <v>1</v>
      </c>
      <c r="BP55" s="44">
        <f>IF(V55="P",1,IF(V55="A",1,IF(V55="S",1,0)))</f>
        <v>1</v>
      </c>
      <c r="BQ55" s="44">
        <f>IF(X55="P",1,IF(X55="A",1,IF(X55="S",1,0)))</f>
        <v>1</v>
      </c>
      <c r="BR55" s="44">
        <f>IF(Z55="P",1,IF(Z55="A",1,IF(Z55="S",1,0)))</f>
        <v>1</v>
      </c>
      <c r="BS55" s="44">
        <f>IF(AB55="P",1,IF(AB55="A",1,IF(AB55="S",1,0)))</f>
        <v>1</v>
      </c>
      <c r="BT55" s="44">
        <f>IF(AD55="P",1,IF(AD55="A",1,IF(AD55="S",1,0)))</f>
        <v>0</v>
      </c>
      <c r="BU55" s="44">
        <f>IF(AF55="P",1,IF(AF55="A",1,IF(AF55="S",1,0)))</f>
        <v>0</v>
      </c>
      <c r="BV55" s="44">
        <f>IF(AH55="P",1,IF(AH55="A",1,IF(AH55="S",1,0)))</f>
        <v>0</v>
      </c>
      <c r="BW55" s="44">
        <f>IF(AJ55="P",1,IF(AJ55="A",1,IF(AJ55="S",1,0)))</f>
        <v>1</v>
      </c>
      <c r="BX55" s="44">
        <f>IF(AL55="P",1,IF(AL55="A",1,IF(AL55="S",1,0)))</f>
        <v>1</v>
      </c>
      <c r="BY55" s="44">
        <f>IF(AN55="P",1,IF(AN55="A",1,IF(AN55="S",1,0)))</f>
        <v>1</v>
      </c>
      <c r="BZ55" s="44">
        <f>IF(AP55="P",1,IF(AP55="A",1,IF(AP55="S",1,0)))</f>
        <v>0</v>
      </c>
      <c r="CA55" s="44">
        <f>IF(AR55="P",1,IF(AR55="A",1,IF(AR55="S",1,0)))</f>
        <v>1</v>
      </c>
      <c r="CB55" s="44">
        <f>IF(AT55="P",1,IF(AT55="A",1,IF(AT55="S",1,0)))</f>
        <v>1</v>
      </c>
      <c r="CC55" s="44">
        <f>IF(AV55="P",1,IF(AV55="A",1,IF(AV55="S",1,0)))</f>
        <v>1</v>
      </c>
      <c r="CD55" s="44">
        <f>IF(AX55="P",1,IF(AX55="A",1,IF(AX55="S",1,0)))</f>
        <v>1</v>
      </c>
      <c r="CE55" s="44">
        <f>IF(AZ55="P",1,IF(AZ55="A",1,IF(AZ55="S",1,0)))</f>
        <v>1</v>
      </c>
      <c r="CF55" s="44">
        <f>IF(BB55="P",1,IF(BB55="A",1,IF(BB55="S",1,0)))</f>
        <v>1</v>
      </c>
      <c r="CG55" s="143"/>
      <c r="CH55" s="77"/>
      <c r="CI55" s="77"/>
      <c r="CN55" s="8"/>
      <c r="CO55" s="8"/>
      <c r="CP55" s="8"/>
      <c r="CU55" s="77"/>
    </row>
    <row r="56" spans="1:99" s="6" customFormat="1" ht="15.75">
      <c r="A56" s="27" t="s">
        <v>114</v>
      </c>
      <c r="B56" s="48" t="s">
        <v>95</v>
      </c>
      <c r="C56" s="49">
        <f>IF(B56="","",IF(B56="P",1,IF(B56="O",0.5,IF(B56="A",2,IF(B56="S",1.5,0)))))</f>
        <v>0</v>
      </c>
      <c r="D56" s="16" t="s">
        <v>95</v>
      </c>
      <c r="E56" s="21">
        <f>IF(D56="","",IF(D56="P",1,IF(D56="O",0.5,IF(D56="A",2,IF(D56="S",1.5,0)))))</f>
        <v>0</v>
      </c>
      <c r="F56" s="48" t="s">
        <v>98</v>
      </c>
      <c r="G56" s="49">
        <f>IF(F56="","",IF(F56="P",1,IF(F56="O",0.5,IF(F56="A",2,IF(F56="S",1.5,0)))))</f>
        <v>1.5</v>
      </c>
      <c r="H56" s="24" t="s">
        <v>95</v>
      </c>
      <c r="I56" s="21">
        <f>IF(H56="","",IF(H56="P",1,IF(H56="O",0.5,IF(H56="A",2,IF(H56="S",1.5,0)))))</f>
        <v>0</v>
      </c>
      <c r="J56" s="56" t="s">
        <v>98</v>
      </c>
      <c r="K56" s="49">
        <f>IF(J56="","",IF(J56="P",1,IF(J56="O",0.5,IF(J56="A",2,IF(J56="S",1.5,0)))))</f>
        <v>1.5</v>
      </c>
      <c r="L56" s="22" t="s">
        <v>95</v>
      </c>
      <c r="M56" s="23">
        <f>IF(L56="","",IF(L56="P",1,IF(L56="O",0.5,IF(L56="A",2,IF(L56="S",1.5,0)))))</f>
        <v>0</v>
      </c>
      <c r="N56" s="48" t="s">
        <v>95</v>
      </c>
      <c r="O56" s="49">
        <f>IF(N56="","",IF(N56="P",1,IF(N56="O",0.5,IF(N56="A",2,IF(N56="S",1.5,0)))))</f>
        <v>0</v>
      </c>
      <c r="P56" s="16" t="s">
        <v>98</v>
      </c>
      <c r="Q56" s="23">
        <f>IF(P56="","",IF(P56="P",1,IF(P56="O",0.5,IF(P56="A",2,IF(P56="S",1.5,0)))))</f>
        <v>1.5</v>
      </c>
      <c r="R56" s="53" t="s">
        <v>98</v>
      </c>
      <c r="S56" s="49">
        <f>IF(R56="","",IF(R56="P",1,IF(R56="O",0.5,IF(R56="A",2,IF(R56="S",1.5,0)))))</f>
        <v>1.5</v>
      </c>
      <c r="T56" s="16" t="s">
        <v>95</v>
      </c>
      <c r="U56" s="23">
        <f>IF(T56="","",IF(T56="P",1,IF(T56="O",0.5,IF(T56="A",2,IF(T56="S",1.5,0)))))</f>
        <v>0</v>
      </c>
      <c r="V56" s="53" t="s">
        <v>98</v>
      </c>
      <c r="W56" s="49">
        <f>IF(V56="","",IF(V56="P",1,IF(V56="O",0.5,IF(V56="A",2,IF(V56="S",1.5,0)))))</f>
        <v>1.5</v>
      </c>
      <c r="X56" s="16" t="s">
        <v>98</v>
      </c>
      <c r="Y56" s="21">
        <f>IF(X56="","",IF(X56="P",1,IF(X56="O",0.5,IF(X56="A",2,IF(X56="S",1.5,0)))))</f>
        <v>1.5</v>
      </c>
      <c r="Z56" s="53" t="s">
        <v>98</v>
      </c>
      <c r="AA56" s="49">
        <f>IF(Z56="","",IF(Z56="P",1,IF(Z56="O",0.5,IF(Z56="A",2,IF(Z56="S",1.5,0)))))</f>
        <v>1.5</v>
      </c>
      <c r="AB56" s="16" t="s">
        <v>95</v>
      </c>
      <c r="AC56" s="21">
        <f>IF(AB56="","",IF(AB56="P",1,IF(AB56="O",0.5,IF(AB56="A",2,IF(AB56="S",1.5,0)))))</f>
        <v>0</v>
      </c>
      <c r="AD56" s="53" t="s">
        <v>95</v>
      </c>
      <c r="AE56" s="63">
        <f>IF(AD56="","",IF(AD56="P",1,IF(AD56="O",0.5,IF(AD56="A",2,IF(AD56="S",1.5,0)))))</f>
        <v>0</v>
      </c>
      <c r="AF56" s="94" t="s">
        <v>99</v>
      </c>
      <c r="AG56" s="21">
        <f>IF(AF56="","",IF(AF56="P",1,IF(AF56="O",0.5,IF(AF56="A",2,IF(AF56="S",1.5,0)))))</f>
        <v>0.5</v>
      </c>
      <c r="AH56" s="56" t="s">
        <v>95</v>
      </c>
      <c r="AI56" s="49">
        <f>IF(AH56="","",IF(AH56="P",1,IF(AH56="O",0.5,IF(AH56="A",2,IF(AH56="S",1.5,0)))))</f>
        <v>0</v>
      </c>
      <c r="AJ56" s="24" t="s">
        <v>98</v>
      </c>
      <c r="AK56" s="21">
        <f>IF(AJ56="","",IF(AJ56="P",1,IF(AJ56="O",0.5,IF(AJ56="A",2,IF(AJ56="S",1.5,0)))))</f>
        <v>1.5</v>
      </c>
      <c r="AL56" s="48" t="s">
        <v>98</v>
      </c>
      <c r="AM56" s="49">
        <f>IF(AL56="","",IF(AL56="P",1,IF(AL56="O",0.5,IF(AL56="A",2,IF(AL56="S",1.5,0)))))</f>
        <v>1.5</v>
      </c>
      <c r="AN56" s="22" t="s">
        <v>95</v>
      </c>
      <c r="AO56" s="21">
        <f>IF(AN56="","",IF(AN56="P",1,IF(AN56="O",0.5,IF(AN56="A",2,IF(AN56="S",1.5,0)))))</f>
        <v>0</v>
      </c>
      <c r="AP56" s="53" t="s">
        <v>95</v>
      </c>
      <c r="AQ56" s="49">
        <f>IF(AP56="","",IF(AP56="P",1,IF(AP56="O",0.5,IF(AP56="A",2,IF(AP56="S",1.5,0)))))</f>
        <v>0</v>
      </c>
      <c r="AR56" s="22" t="s">
        <v>98</v>
      </c>
      <c r="AS56" s="21">
        <f>IF(AR56="","",IF(AR56="P",1,IF(AR56="O",0.5,IF(AR56="A",2,IF(AR56="S",1.5,0)))))</f>
        <v>1.5</v>
      </c>
      <c r="AT56" s="48" t="s">
        <v>98</v>
      </c>
      <c r="AU56" s="49">
        <f>IF(AT56="","",IF(AT56="P",1,IF(AT56="O",0.5,IF(AT56="A",2,IF(AT56="S",1.5,0)))))</f>
        <v>1.5</v>
      </c>
      <c r="AV56" s="22" t="s">
        <v>98</v>
      </c>
      <c r="AW56" s="23">
        <f>IF(AV56="","",IF(AV56="P",1,IF(AV56="O",0.5,IF(AV56="A",2,IF(AV56="S",1.5,0)))))</f>
        <v>1.5</v>
      </c>
      <c r="AX56" s="75" t="s">
        <v>98</v>
      </c>
      <c r="AY56" s="49">
        <f>IF(AX56="","",IF(AX56="P",1,IF(AX56="O",0.5,IF(AX56="A",2,IF(AX56="S",1.5,0)))))</f>
        <v>1.5</v>
      </c>
      <c r="AZ56" s="72" t="s">
        <v>98</v>
      </c>
      <c r="BA56" s="23">
        <f>IF(AZ56="","",IF(AZ56="P",1,IF(AZ56="O",0.5,IF(AZ56="A",2,IF(AZ56="S",1.5,0)))))</f>
        <v>1.5</v>
      </c>
      <c r="BB56" s="75" t="s">
        <v>95</v>
      </c>
      <c r="BC56" s="63">
        <f>IF(BB56="","",IF(BB56="P",1,IF(BB56="O",0.5,IF(BB56="A",2,IF(BB56="S",1.5,0)))))</f>
        <v>0</v>
      </c>
      <c r="BD56" s="25">
        <f t="shared" si="46"/>
        <v>14</v>
      </c>
      <c r="BE56" s="19">
        <f t="shared" si="47"/>
        <v>0.5185185185185185</v>
      </c>
      <c r="BF56" s="44">
        <f>IF(B56="P",1,IF(B56="A",1,IF(B56="S",1,0)))</f>
        <v>0</v>
      </c>
      <c r="BG56" s="44">
        <f>IF(D56="P",1,IF(D56="A",1,IF(D56="S",1,0)))</f>
        <v>0</v>
      </c>
      <c r="BH56" s="44">
        <f>IF(F56="P",1,IF(F56="A",1,IF(F56="S",1,0)))</f>
        <v>1</v>
      </c>
      <c r="BI56" s="44">
        <f>IF(H56="P",1,IF(H56="A",1,IF(H56="S",1,0)))</f>
        <v>0</v>
      </c>
      <c r="BJ56" s="44">
        <f>IF(J56="P",1,IF(J56="A",1,IF(J56="S",1,0)))</f>
        <v>1</v>
      </c>
      <c r="BK56" s="44">
        <f>IF(L56="P",1,IF(L56="A",1,IF(L56="S",1,0)))</f>
        <v>0</v>
      </c>
      <c r="BL56" s="44">
        <f>IF(N56="P",1,IF(N56="A",1,IF(N56="S",1,0)))</f>
        <v>0</v>
      </c>
      <c r="BM56" s="44">
        <f>IF(P56="P",1,IF(P56="A",1,IF(P56="S",1,0)))</f>
        <v>1</v>
      </c>
      <c r="BN56" s="44">
        <f>IF(R56="P",1,IF(R56="A",1,IF(R56="S",1,0)))</f>
        <v>1</v>
      </c>
      <c r="BO56" s="44">
        <f>IF(T56="P",1,IF(T56="A",1,IF(T56="S",1,0)))</f>
        <v>0</v>
      </c>
      <c r="BP56" s="44">
        <f>IF(V56="P",1,IF(V56="A",1,IF(V56="S",1,0)))</f>
        <v>1</v>
      </c>
      <c r="BQ56" s="44">
        <f>IF(X56="P",1,IF(X56="A",1,IF(X56="S",1,0)))</f>
        <v>1</v>
      </c>
      <c r="BR56" s="44">
        <f>IF(Z56="P",1,IF(Z56="A",1,IF(Z56="S",1,0)))</f>
        <v>1</v>
      </c>
      <c r="BS56" s="44">
        <f>IF(AB56="P",1,IF(AB56="A",1,IF(AB56="S",1,0)))</f>
        <v>0</v>
      </c>
      <c r="BT56" s="44">
        <f>IF(AD56="P",1,IF(AD56="A",1,IF(AD56="S",1,0)))</f>
        <v>0</v>
      </c>
      <c r="BU56" s="44">
        <f>IF(AF56="P",1,IF(AF56="A",1,IF(AF56="S",1,0)))</f>
        <v>0</v>
      </c>
      <c r="BV56" s="44">
        <f>IF(AH56="P",1,IF(AH56="A",1,IF(AH56="S",1,0)))</f>
        <v>0</v>
      </c>
      <c r="BW56" s="44">
        <f>IF(AJ56="P",1,IF(AJ56="A",1,IF(AJ56="S",1,0)))</f>
        <v>1</v>
      </c>
      <c r="BX56" s="44">
        <f>IF(AL56="P",1,IF(AL56="A",1,IF(AL56="S",1,0)))</f>
        <v>1</v>
      </c>
      <c r="BY56" s="44">
        <f>IF(AN56="P",1,IF(AN56="A",1,IF(AN56="S",1,0)))</f>
        <v>0</v>
      </c>
      <c r="BZ56" s="44">
        <f>IF(AP56="P",1,IF(AP56="A",1,IF(AP56="S",1,0)))</f>
        <v>0</v>
      </c>
      <c r="CA56" s="44">
        <f>IF(AR56="P",1,IF(AR56="A",1,IF(AR56="S",1,0)))</f>
        <v>1</v>
      </c>
      <c r="CB56" s="44">
        <f>IF(AT56="P",1,IF(AT56="A",1,IF(AT56="S",1,0)))</f>
        <v>1</v>
      </c>
      <c r="CC56" s="44">
        <f>IF(AV56="P",1,IF(AV56="A",1,IF(AV56="S",1,0)))</f>
        <v>1</v>
      </c>
      <c r="CD56" s="44">
        <f>IF(AX56="P",1,IF(AX56="A",1,IF(AX56="S",1,0)))</f>
        <v>1</v>
      </c>
      <c r="CE56" s="44">
        <f>IF(AZ56="P",1,IF(AZ56="A",1,IF(AZ56="S",1,0)))</f>
        <v>1</v>
      </c>
      <c r="CF56" s="44">
        <f>IF(BB56="P",1,IF(BB56="A",1,IF(BB56="S",1,0)))</f>
        <v>0</v>
      </c>
      <c r="CG56" s="143"/>
      <c r="CH56" s="77"/>
      <c r="CI56" s="77"/>
      <c r="CN56" s="8"/>
      <c r="CO56" s="8"/>
      <c r="CP56" s="8"/>
      <c r="CU56" s="77"/>
    </row>
    <row r="57" spans="1:99" s="6" customFormat="1" ht="15.75">
      <c r="A57" s="27" t="s">
        <v>86</v>
      </c>
      <c r="B57" s="48" t="s">
        <v>95</v>
      </c>
      <c r="C57" s="49">
        <f t="shared" si="0"/>
        <v>0</v>
      </c>
      <c r="D57" s="16" t="s">
        <v>95</v>
      </c>
      <c r="E57" s="21">
        <f t="shared" si="0"/>
        <v>0</v>
      </c>
      <c r="F57" s="48" t="s">
        <v>98</v>
      </c>
      <c r="G57" s="49">
        <f t="shared" si="112"/>
        <v>1.5</v>
      </c>
      <c r="H57" s="24" t="s">
        <v>95</v>
      </c>
      <c r="I57" s="21">
        <f t="shared" si="113"/>
        <v>0</v>
      </c>
      <c r="J57" s="56" t="s">
        <v>98</v>
      </c>
      <c r="K57" s="49">
        <f t="shared" si="114"/>
        <v>1.5</v>
      </c>
      <c r="L57" s="22" t="s">
        <v>95</v>
      </c>
      <c r="M57" s="23">
        <f t="shared" si="115"/>
        <v>0</v>
      </c>
      <c r="N57" s="48" t="s">
        <v>95</v>
      </c>
      <c r="O57" s="49">
        <f t="shared" si="116"/>
        <v>0</v>
      </c>
      <c r="P57" s="16" t="s">
        <v>95</v>
      </c>
      <c r="Q57" s="23">
        <f t="shared" si="117"/>
        <v>0</v>
      </c>
      <c r="R57" s="53" t="s">
        <v>95</v>
      </c>
      <c r="S57" s="49">
        <f t="shared" si="118"/>
        <v>0</v>
      </c>
      <c r="T57" s="16" t="s">
        <v>95</v>
      </c>
      <c r="U57" s="23">
        <f t="shared" si="119"/>
        <v>0</v>
      </c>
      <c r="V57" s="53" t="s">
        <v>95</v>
      </c>
      <c r="W57" s="49">
        <f t="shared" si="120"/>
        <v>0</v>
      </c>
      <c r="X57" s="16" t="s">
        <v>95</v>
      </c>
      <c r="Y57" s="21">
        <f t="shared" si="121"/>
        <v>0</v>
      </c>
      <c r="Z57" s="53" t="s">
        <v>95</v>
      </c>
      <c r="AA57" s="49">
        <f t="shared" si="86"/>
        <v>0</v>
      </c>
      <c r="AB57" s="16" t="s">
        <v>95</v>
      </c>
      <c r="AC57" s="21">
        <f t="shared" si="45"/>
        <v>0</v>
      </c>
      <c r="AD57" s="53" t="s">
        <v>95</v>
      </c>
      <c r="AE57" s="63">
        <f t="shared" si="53"/>
        <v>0</v>
      </c>
      <c r="AF57" s="94" t="s">
        <v>95</v>
      </c>
      <c r="AG57" s="21">
        <f t="shared" si="122"/>
        <v>0</v>
      </c>
      <c r="AH57" s="56" t="s">
        <v>95</v>
      </c>
      <c r="AI57" s="49">
        <f t="shared" si="123"/>
        <v>0</v>
      </c>
      <c r="AJ57" s="24" t="s">
        <v>98</v>
      </c>
      <c r="AK57" s="21">
        <f t="shared" si="124"/>
        <v>1.5</v>
      </c>
      <c r="AL57" s="48" t="s">
        <v>95</v>
      </c>
      <c r="AM57" s="49">
        <f t="shared" si="125"/>
        <v>0</v>
      </c>
      <c r="AN57" s="22" t="s">
        <v>95</v>
      </c>
      <c r="AO57" s="21">
        <f t="shared" si="126"/>
        <v>0</v>
      </c>
      <c r="AP57" s="53" t="s">
        <v>95</v>
      </c>
      <c r="AQ57" s="49">
        <f t="shared" si="12"/>
        <v>0</v>
      </c>
      <c r="AR57" s="22" t="s">
        <v>95</v>
      </c>
      <c r="AS57" s="21">
        <f t="shared" si="111"/>
        <v>0</v>
      </c>
      <c r="AT57" s="48" t="s">
        <v>98</v>
      </c>
      <c r="AU57" s="49">
        <f t="shared" si="127"/>
        <v>1.5</v>
      </c>
      <c r="AV57" s="22" t="s">
        <v>98</v>
      </c>
      <c r="AW57" s="23">
        <f t="shared" si="128"/>
        <v>1.5</v>
      </c>
      <c r="AX57" s="75" t="s">
        <v>98</v>
      </c>
      <c r="AY57" s="49">
        <f t="shared" si="16"/>
        <v>1.5</v>
      </c>
      <c r="AZ57" s="72" t="s">
        <v>98</v>
      </c>
      <c r="BA57" s="23">
        <f t="shared" si="129"/>
        <v>1.5</v>
      </c>
      <c r="BB57" s="75" t="s">
        <v>95</v>
      </c>
      <c r="BC57" s="63">
        <f t="shared" si="130"/>
        <v>0</v>
      </c>
      <c r="BD57" s="25">
        <f t="shared" si="46"/>
        <v>7</v>
      </c>
      <c r="BE57" s="19">
        <f t="shared" si="47"/>
        <v>0.25925925925925924</v>
      </c>
      <c r="BF57" s="44">
        <f t="shared" si="87"/>
        <v>0</v>
      </c>
      <c r="BG57" s="44">
        <f t="shared" si="48"/>
        <v>0</v>
      </c>
      <c r="BH57" s="44">
        <f t="shared" si="88"/>
        <v>1</v>
      </c>
      <c r="BI57" s="44">
        <f t="shared" si="89"/>
        <v>0</v>
      </c>
      <c r="BJ57" s="44">
        <f t="shared" si="90"/>
        <v>1</v>
      </c>
      <c r="BK57" s="44">
        <f t="shared" si="91"/>
        <v>0</v>
      </c>
      <c r="BL57" s="44">
        <f t="shared" si="92"/>
        <v>0</v>
      </c>
      <c r="BM57" s="44">
        <f t="shared" si="93"/>
        <v>0</v>
      </c>
      <c r="BN57" s="44">
        <f t="shared" si="94"/>
        <v>0</v>
      </c>
      <c r="BO57" s="44">
        <f t="shared" si="95"/>
        <v>0</v>
      </c>
      <c r="BP57" s="44">
        <f t="shared" si="96"/>
        <v>0</v>
      </c>
      <c r="BQ57" s="44">
        <f t="shared" si="97"/>
        <v>0</v>
      </c>
      <c r="BR57" s="44">
        <f t="shared" si="50"/>
        <v>0</v>
      </c>
      <c r="BS57" s="44">
        <f t="shared" si="51"/>
        <v>0</v>
      </c>
      <c r="BT57" s="44">
        <f t="shared" si="98"/>
        <v>0</v>
      </c>
      <c r="BU57" s="44">
        <f t="shared" si="99"/>
        <v>0</v>
      </c>
      <c r="BV57" s="44">
        <f t="shared" si="100"/>
        <v>0</v>
      </c>
      <c r="BW57" s="44">
        <f t="shared" si="101"/>
        <v>1</v>
      </c>
      <c r="BX57" s="44">
        <f t="shared" si="102"/>
        <v>0</v>
      </c>
      <c r="BY57" s="44">
        <f t="shared" si="103"/>
        <v>0</v>
      </c>
      <c r="BZ57" s="44">
        <f t="shared" si="104"/>
        <v>0</v>
      </c>
      <c r="CA57" s="44">
        <f t="shared" si="52"/>
        <v>0</v>
      </c>
      <c r="CB57" s="44">
        <f t="shared" si="105"/>
        <v>1</v>
      </c>
      <c r="CC57" s="44">
        <f t="shared" si="106"/>
        <v>1</v>
      </c>
      <c r="CD57" s="44">
        <f t="shared" si="107"/>
        <v>1</v>
      </c>
      <c r="CE57" s="44">
        <f t="shared" si="108"/>
        <v>1</v>
      </c>
      <c r="CF57" s="44">
        <f t="shared" si="109"/>
        <v>0</v>
      </c>
      <c r="CG57" s="143"/>
      <c r="CH57" s="77"/>
      <c r="CI57" s="77"/>
      <c r="CN57" s="8"/>
      <c r="CO57" s="8"/>
      <c r="CP57" s="8"/>
      <c r="CU57" s="77"/>
    </row>
    <row r="58" spans="1:99" s="6" customFormat="1" ht="15.75">
      <c r="A58" s="26" t="s">
        <v>87</v>
      </c>
      <c r="B58" s="48" t="s">
        <v>95</v>
      </c>
      <c r="C58" s="49">
        <f t="shared" si="0"/>
        <v>0</v>
      </c>
      <c r="D58" s="16" t="s">
        <v>96</v>
      </c>
      <c r="E58" s="21">
        <f t="shared" si="0"/>
        <v>1</v>
      </c>
      <c r="F58" s="48" t="s">
        <v>95</v>
      </c>
      <c r="G58" s="49">
        <f t="shared" si="112"/>
        <v>0</v>
      </c>
      <c r="H58" s="24" t="s">
        <v>95</v>
      </c>
      <c r="I58" s="21">
        <f t="shared" si="113"/>
        <v>0</v>
      </c>
      <c r="J58" s="56" t="s">
        <v>95</v>
      </c>
      <c r="K58" s="49">
        <f t="shared" si="114"/>
        <v>0</v>
      </c>
      <c r="L58" s="22" t="s">
        <v>95</v>
      </c>
      <c r="M58" s="23">
        <f t="shared" si="115"/>
        <v>0</v>
      </c>
      <c r="N58" s="48" t="s">
        <v>95</v>
      </c>
      <c r="O58" s="49">
        <f t="shared" si="116"/>
        <v>0</v>
      </c>
      <c r="P58" s="16" t="s">
        <v>96</v>
      </c>
      <c r="Q58" s="23">
        <f t="shared" si="117"/>
        <v>1</v>
      </c>
      <c r="R58" s="53" t="s">
        <v>95</v>
      </c>
      <c r="S58" s="49">
        <f t="shared" si="118"/>
        <v>0</v>
      </c>
      <c r="T58" s="16" t="s">
        <v>96</v>
      </c>
      <c r="U58" s="23">
        <f t="shared" si="119"/>
        <v>1</v>
      </c>
      <c r="V58" s="53" t="s">
        <v>96</v>
      </c>
      <c r="W58" s="49">
        <f t="shared" si="120"/>
        <v>1</v>
      </c>
      <c r="X58" s="16" t="s">
        <v>95</v>
      </c>
      <c r="Y58" s="21">
        <f t="shared" si="121"/>
        <v>0</v>
      </c>
      <c r="Z58" s="53" t="s">
        <v>96</v>
      </c>
      <c r="AA58" s="49">
        <f t="shared" si="86"/>
        <v>1</v>
      </c>
      <c r="AB58" s="16" t="s">
        <v>96</v>
      </c>
      <c r="AC58" s="21">
        <f t="shared" si="45"/>
        <v>1</v>
      </c>
      <c r="AD58" s="53" t="s">
        <v>96</v>
      </c>
      <c r="AE58" s="63">
        <f t="shared" si="53"/>
        <v>1</v>
      </c>
      <c r="AF58" s="94" t="s">
        <v>96</v>
      </c>
      <c r="AG58" s="21">
        <f t="shared" si="122"/>
        <v>1</v>
      </c>
      <c r="AH58" s="56" t="s">
        <v>96</v>
      </c>
      <c r="AI58" s="49">
        <f t="shared" si="123"/>
        <v>1</v>
      </c>
      <c r="AJ58" s="24" t="s">
        <v>96</v>
      </c>
      <c r="AK58" s="21">
        <f t="shared" si="124"/>
        <v>1</v>
      </c>
      <c r="AL58" s="48" t="s">
        <v>95</v>
      </c>
      <c r="AM58" s="49">
        <f t="shared" si="125"/>
        <v>0</v>
      </c>
      <c r="AN58" s="22" t="s">
        <v>95</v>
      </c>
      <c r="AO58" s="21">
        <f t="shared" si="126"/>
        <v>0</v>
      </c>
      <c r="AP58" s="53" t="s">
        <v>95</v>
      </c>
      <c r="AQ58" s="49">
        <f t="shared" si="12"/>
        <v>0</v>
      </c>
      <c r="AR58" s="22" t="s">
        <v>96</v>
      </c>
      <c r="AS58" s="21">
        <f t="shared" si="111"/>
        <v>1</v>
      </c>
      <c r="AT58" s="48" t="s">
        <v>95</v>
      </c>
      <c r="AU58" s="49">
        <f t="shared" si="127"/>
        <v>0</v>
      </c>
      <c r="AV58" s="22" t="s">
        <v>95</v>
      </c>
      <c r="AW58" s="23">
        <f t="shared" si="128"/>
        <v>0</v>
      </c>
      <c r="AX58" s="75" t="s">
        <v>96</v>
      </c>
      <c r="AY58" s="49">
        <f t="shared" si="16"/>
        <v>1</v>
      </c>
      <c r="AZ58" s="72" t="s">
        <v>95</v>
      </c>
      <c r="BA58" s="23">
        <f>IF(AZ58="","",IF(AZ58="P",1,IF(AZ58="O",0.5,IF(AZ58="A",2,IF(AZ58="S",1.5,0)))))</f>
        <v>0</v>
      </c>
      <c r="BB58" s="75" t="s">
        <v>95</v>
      </c>
      <c r="BC58" s="63">
        <f t="shared" si="130"/>
        <v>0</v>
      </c>
      <c r="BD58" s="25">
        <f t="shared" si="46"/>
        <v>12</v>
      </c>
      <c r="BE58" s="19">
        <f t="shared" si="47"/>
        <v>0.4444444444444444</v>
      </c>
      <c r="BF58" s="44">
        <f t="shared" si="87"/>
        <v>0</v>
      </c>
      <c r="BG58" s="44">
        <f t="shared" si="48"/>
        <v>1</v>
      </c>
      <c r="BH58" s="44">
        <f t="shared" si="88"/>
        <v>0</v>
      </c>
      <c r="BI58" s="44">
        <f t="shared" si="89"/>
        <v>0</v>
      </c>
      <c r="BJ58" s="44">
        <f t="shared" si="90"/>
        <v>0</v>
      </c>
      <c r="BK58" s="44">
        <f t="shared" si="91"/>
        <v>0</v>
      </c>
      <c r="BL58" s="44">
        <f t="shared" si="92"/>
        <v>0</v>
      </c>
      <c r="BM58" s="44">
        <f t="shared" si="93"/>
        <v>1</v>
      </c>
      <c r="BN58" s="44">
        <f t="shared" si="94"/>
        <v>0</v>
      </c>
      <c r="BO58" s="44">
        <f t="shared" si="95"/>
        <v>1</v>
      </c>
      <c r="BP58" s="44">
        <f t="shared" si="96"/>
        <v>1</v>
      </c>
      <c r="BQ58" s="44">
        <f t="shared" si="97"/>
        <v>0</v>
      </c>
      <c r="BR58" s="44">
        <f t="shared" si="50"/>
        <v>1</v>
      </c>
      <c r="BS58" s="44">
        <f t="shared" si="51"/>
        <v>1</v>
      </c>
      <c r="BT58" s="44">
        <f t="shared" si="98"/>
        <v>1</v>
      </c>
      <c r="BU58" s="44">
        <f t="shared" si="99"/>
        <v>1</v>
      </c>
      <c r="BV58" s="44">
        <f t="shared" si="100"/>
        <v>1</v>
      </c>
      <c r="BW58" s="44">
        <f t="shared" si="101"/>
        <v>1</v>
      </c>
      <c r="BX58" s="44">
        <f t="shared" si="102"/>
        <v>0</v>
      </c>
      <c r="BY58" s="44">
        <f t="shared" si="103"/>
        <v>0</v>
      </c>
      <c r="BZ58" s="44">
        <f t="shared" si="104"/>
        <v>0</v>
      </c>
      <c r="CA58" s="44">
        <f t="shared" si="52"/>
        <v>1</v>
      </c>
      <c r="CB58" s="44">
        <f t="shared" si="105"/>
        <v>0</v>
      </c>
      <c r="CC58" s="44">
        <f t="shared" si="106"/>
        <v>0</v>
      </c>
      <c r="CD58" s="44">
        <f t="shared" si="107"/>
        <v>1</v>
      </c>
      <c r="CE58" s="44">
        <f t="shared" si="108"/>
        <v>0</v>
      </c>
      <c r="CF58" s="44">
        <f t="shared" si="109"/>
        <v>0</v>
      </c>
      <c r="CG58" s="143"/>
      <c r="CH58" s="77"/>
      <c r="CI58" s="77"/>
      <c r="CN58" s="8"/>
      <c r="CO58" s="8"/>
      <c r="CP58" s="8"/>
      <c r="CU58" s="77"/>
    </row>
    <row r="59" spans="1:99" s="6" customFormat="1" ht="15.75">
      <c r="A59" s="26" t="s">
        <v>88</v>
      </c>
      <c r="B59" s="48" t="s">
        <v>96</v>
      </c>
      <c r="C59" s="49">
        <f t="shared" si="0"/>
        <v>1</v>
      </c>
      <c r="D59" s="16" t="s">
        <v>96</v>
      </c>
      <c r="E59" s="21">
        <f t="shared" si="0"/>
        <v>1</v>
      </c>
      <c r="F59" s="48" t="s">
        <v>99</v>
      </c>
      <c r="G59" s="49">
        <f t="shared" si="112"/>
        <v>0.5</v>
      </c>
      <c r="H59" s="24" t="s">
        <v>95</v>
      </c>
      <c r="I59" s="21">
        <f t="shared" si="113"/>
        <v>0</v>
      </c>
      <c r="J59" s="56" t="s">
        <v>95</v>
      </c>
      <c r="K59" s="49">
        <f t="shared" si="114"/>
        <v>0</v>
      </c>
      <c r="L59" s="22" t="s">
        <v>95</v>
      </c>
      <c r="M59" s="23">
        <f t="shared" si="115"/>
        <v>0</v>
      </c>
      <c r="N59" s="48" t="s">
        <v>95</v>
      </c>
      <c r="O59" s="49">
        <f t="shared" si="116"/>
        <v>0</v>
      </c>
      <c r="P59" s="16" t="s">
        <v>96</v>
      </c>
      <c r="Q59" s="23">
        <f t="shared" si="117"/>
        <v>1</v>
      </c>
      <c r="R59" s="53" t="s">
        <v>99</v>
      </c>
      <c r="S59" s="49">
        <f t="shared" si="118"/>
        <v>0.5</v>
      </c>
      <c r="T59" s="16" t="s">
        <v>96</v>
      </c>
      <c r="U59" s="23">
        <f t="shared" si="119"/>
        <v>1</v>
      </c>
      <c r="V59" s="53" t="s">
        <v>96</v>
      </c>
      <c r="W59" s="49">
        <f t="shared" si="120"/>
        <v>1</v>
      </c>
      <c r="X59" s="16" t="s">
        <v>96</v>
      </c>
      <c r="Y59" s="21">
        <f t="shared" si="121"/>
        <v>1</v>
      </c>
      <c r="Z59" s="53" t="s">
        <v>96</v>
      </c>
      <c r="AA59" s="49">
        <f t="shared" si="86"/>
        <v>1</v>
      </c>
      <c r="AB59" s="16" t="s">
        <v>96</v>
      </c>
      <c r="AC59" s="21">
        <f t="shared" si="45"/>
        <v>1</v>
      </c>
      <c r="AD59" s="53" t="s">
        <v>95</v>
      </c>
      <c r="AE59" s="63">
        <f t="shared" si="53"/>
        <v>0</v>
      </c>
      <c r="AF59" s="94" t="s">
        <v>96</v>
      </c>
      <c r="AG59" s="21">
        <f t="shared" si="122"/>
        <v>1</v>
      </c>
      <c r="AH59" s="56" t="s">
        <v>95</v>
      </c>
      <c r="AI59" s="49">
        <f t="shared" si="123"/>
        <v>0</v>
      </c>
      <c r="AJ59" s="24" t="s">
        <v>96</v>
      </c>
      <c r="AK59" s="21">
        <f t="shared" si="124"/>
        <v>1</v>
      </c>
      <c r="AL59" s="48" t="s">
        <v>96</v>
      </c>
      <c r="AM59" s="49">
        <f t="shared" si="125"/>
        <v>1</v>
      </c>
      <c r="AN59" s="22" t="s">
        <v>96</v>
      </c>
      <c r="AO59" s="21">
        <f t="shared" si="126"/>
        <v>1</v>
      </c>
      <c r="AP59" s="53" t="s">
        <v>95</v>
      </c>
      <c r="AQ59" s="49">
        <f t="shared" si="12"/>
        <v>0</v>
      </c>
      <c r="AR59" s="22" t="s">
        <v>96</v>
      </c>
      <c r="AS59" s="21">
        <f t="shared" si="111"/>
        <v>1</v>
      </c>
      <c r="AT59" s="48" t="s">
        <v>96</v>
      </c>
      <c r="AU59" s="49">
        <f t="shared" si="127"/>
        <v>1</v>
      </c>
      <c r="AV59" s="22" t="s">
        <v>96</v>
      </c>
      <c r="AW59" s="23">
        <f t="shared" si="128"/>
        <v>1</v>
      </c>
      <c r="AX59" s="75" t="s">
        <v>96</v>
      </c>
      <c r="AY59" s="49">
        <f t="shared" si="16"/>
        <v>1</v>
      </c>
      <c r="AZ59" s="72" t="s">
        <v>96</v>
      </c>
      <c r="BA59" s="23">
        <f t="shared" si="129"/>
        <v>1</v>
      </c>
      <c r="BB59" s="75" t="s">
        <v>95</v>
      </c>
      <c r="BC59" s="63">
        <f t="shared" si="130"/>
        <v>0</v>
      </c>
      <c r="BD59" s="25">
        <f t="shared" si="46"/>
        <v>17</v>
      </c>
      <c r="BE59" s="19">
        <f t="shared" si="47"/>
        <v>0.6296296296296297</v>
      </c>
      <c r="BF59" s="44">
        <f t="shared" si="87"/>
        <v>1</v>
      </c>
      <c r="BG59" s="44">
        <f t="shared" si="48"/>
        <v>1</v>
      </c>
      <c r="BH59" s="44">
        <f t="shared" si="88"/>
        <v>0</v>
      </c>
      <c r="BI59" s="44">
        <f t="shared" si="89"/>
        <v>0</v>
      </c>
      <c r="BJ59" s="44">
        <f t="shared" si="90"/>
        <v>0</v>
      </c>
      <c r="BK59" s="44">
        <f t="shared" si="91"/>
        <v>0</v>
      </c>
      <c r="BL59" s="44">
        <f t="shared" si="92"/>
        <v>0</v>
      </c>
      <c r="BM59" s="44">
        <f t="shared" si="93"/>
        <v>1</v>
      </c>
      <c r="BN59" s="44">
        <f t="shared" si="94"/>
        <v>0</v>
      </c>
      <c r="BO59" s="44">
        <f t="shared" si="95"/>
        <v>1</v>
      </c>
      <c r="BP59" s="44">
        <f t="shared" si="96"/>
        <v>1</v>
      </c>
      <c r="BQ59" s="44">
        <f t="shared" si="97"/>
        <v>1</v>
      </c>
      <c r="BR59" s="44">
        <f t="shared" si="50"/>
        <v>1</v>
      </c>
      <c r="BS59" s="44">
        <f t="shared" si="51"/>
        <v>1</v>
      </c>
      <c r="BT59" s="44">
        <f t="shared" si="98"/>
        <v>0</v>
      </c>
      <c r="BU59" s="44">
        <f t="shared" si="99"/>
        <v>1</v>
      </c>
      <c r="BV59" s="44">
        <f t="shared" si="100"/>
        <v>0</v>
      </c>
      <c r="BW59" s="44">
        <f t="shared" si="101"/>
        <v>1</v>
      </c>
      <c r="BX59" s="44">
        <f t="shared" si="102"/>
        <v>1</v>
      </c>
      <c r="BY59" s="44">
        <f t="shared" si="103"/>
        <v>1</v>
      </c>
      <c r="BZ59" s="44">
        <f t="shared" si="104"/>
        <v>0</v>
      </c>
      <c r="CA59" s="44">
        <f t="shared" si="52"/>
        <v>1</v>
      </c>
      <c r="CB59" s="44">
        <f t="shared" si="105"/>
        <v>1</v>
      </c>
      <c r="CC59" s="44">
        <f t="shared" si="106"/>
        <v>1</v>
      </c>
      <c r="CD59" s="44">
        <f t="shared" si="107"/>
        <v>1</v>
      </c>
      <c r="CE59" s="44">
        <f t="shared" si="108"/>
        <v>1</v>
      </c>
      <c r="CF59" s="44">
        <f t="shared" si="109"/>
        <v>0</v>
      </c>
      <c r="CG59" s="143"/>
      <c r="CH59" s="77"/>
      <c r="CI59" s="77"/>
      <c r="CN59" s="8"/>
      <c r="CO59" s="8"/>
      <c r="CP59" s="8"/>
      <c r="CU59" s="77"/>
    </row>
    <row r="60" spans="1:99" s="6" customFormat="1" ht="15.75">
      <c r="A60" s="27" t="s">
        <v>89</v>
      </c>
      <c r="B60" s="48" t="s">
        <v>98</v>
      </c>
      <c r="C60" s="49">
        <f t="shared" si="0"/>
        <v>1.5</v>
      </c>
      <c r="D60" s="16" t="s">
        <v>98</v>
      </c>
      <c r="E60" s="21">
        <f t="shared" si="0"/>
        <v>1.5</v>
      </c>
      <c r="F60" s="48" t="s">
        <v>98</v>
      </c>
      <c r="G60" s="49">
        <f t="shared" si="112"/>
        <v>1.5</v>
      </c>
      <c r="H60" s="24" t="s">
        <v>95</v>
      </c>
      <c r="I60" s="21">
        <f t="shared" si="113"/>
        <v>0</v>
      </c>
      <c r="J60" s="56" t="s">
        <v>98</v>
      </c>
      <c r="K60" s="49">
        <f t="shared" si="114"/>
        <v>1.5</v>
      </c>
      <c r="L60" s="22" t="s">
        <v>95</v>
      </c>
      <c r="M60" s="23">
        <f t="shared" si="115"/>
        <v>0</v>
      </c>
      <c r="N60" s="48" t="s">
        <v>95</v>
      </c>
      <c r="O60" s="49">
        <f t="shared" si="116"/>
        <v>0</v>
      </c>
      <c r="P60" s="16" t="s">
        <v>98</v>
      </c>
      <c r="Q60" s="23">
        <f t="shared" si="117"/>
        <v>1.5</v>
      </c>
      <c r="R60" s="53" t="s">
        <v>99</v>
      </c>
      <c r="S60" s="49">
        <f t="shared" si="118"/>
        <v>0.5</v>
      </c>
      <c r="T60" s="16" t="s">
        <v>98</v>
      </c>
      <c r="U60" s="23">
        <f t="shared" si="119"/>
        <v>1.5</v>
      </c>
      <c r="V60" s="53" t="s">
        <v>98</v>
      </c>
      <c r="W60" s="49">
        <f t="shared" si="120"/>
        <v>1.5</v>
      </c>
      <c r="X60" s="16" t="s">
        <v>98</v>
      </c>
      <c r="Y60" s="21">
        <f t="shared" si="121"/>
        <v>1.5</v>
      </c>
      <c r="Z60" s="53" t="s">
        <v>98</v>
      </c>
      <c r="AA60" s="49">
        <f t="shared" si="86"/>
        <v>1.5</v>
      </c>
      <c r="AB60" s="16" t="s">
        <v>98</v>
      </c>
      <c r="AC60" s="21">
        <f t="shared" si="45"/>
        <v>1.5</v>
      </c>
      <c r="AD60" s="53" t="s">
        <v>95</v>
      </c>
      <c r="AE60" s="63">
        <f t="shared" si="53"/>
        <v>0</v>
      </c>
      <c r="AF60" s="94" t="s">
        <v>98</v>
      </c>
      <c r="AG60" s="21">
        <f t="shared" si="122"/>
        <v>1.5</v>
      </c>
      <c r="AH60" s="56" t="s">
        <v>95</v>
      </c>
      <c r="AI60" s="49">
        <f t="shared" si="123"/>
        <v>0</v>
      </c>
      <c r="AJ60" s="24" t="s">
        <v>98</v>
      </c>
      <c r="AK60" s="21">
        <f t="shared" si="124"/>
        <v>1.5</v>
      </c>
      <c r="AL60" s="48" t="s">
        <v>98</v>
      </c>
      <c r="AM60" s="49">
        <f t="shared" si="125"/>
        <v>1.5</v>
      </c>
      <c r="AN60" s="22" t="s">
        <v>98</v>
      </c>
      <c r="AO60" s="21">
        <f t="shared" si="126"/>
        <v>1.5</v>
      </c>
      <c r="AP60" s="53" t="s">
        <v>95</v>
      </c>
      <c r="AQ60" s="49">
        <f t="shared" si="12"/>
        <v>0</v>
      </c>
      <c r="AR60" s="22" t="s">
        <v>98</v>
      </c>
      <c r="AS60" s="21">
        <f t="shared" si="111"/>
        <v>1.5</v>
      </c>
      <c r="AT60" s="48" t="s">
        <v>98</v>
      </c>
      <c r="AU60" s="49">
        <f t="shared" si="127"/>
        <v>1.5</v>
      </c>
      <c r="AV60" s="22" t="s">
        <v>98</v>
      </c>
      <c r="AW60" s="23">
        <f t="shared" si="128"/>
        <v>1.5</v>
      </c>
      <c r="AX60" s="75" t="s">
        <v>98</v>
      </c>
      <c r="AY60" s="49">
        <f t="shared" si="16"/>
        <v>1.5</v>
      </c>
      <c r="AZ60" s="72" t="s">
        <v>98</v>
      </c>
      <c r="BA60" s="23">
        <f t="shared" si="129"/>
        <v>1.5</v>
      </c>
      <c r="BB60" s="75" t="s">
        <v>95</v>
      </c>
      <c r="BC60" s="63">
        <f t="shared" si="130"/>
        <v>0</v>
      </c>
      <c r="BD60" s="25">
        <f t="shared" si="46"/>
        <v>19</v>
      </c>
      <c r="BE60" s="19">
        <f t="shared" si="47"/>
        <v>0.7037037037037037</v>
      </c>
      <c r="BF60" s="44">
        <f t="shared" si="87"/>
        <v>1</v>
      </c>
      <c r="BG60" s="44">
        <f t="shared" si="48"/>
        <v>1</v>
      </c>
      <c r="BH60" s="44">
        <f t="shared" si="88"/>
        <v>1</v>
      </c>
      <c r="BI60" s="44">
        <f t="shared" si="89"/>
        <v>0</v>
      </c>
      <c r="BJ60" s="44">
        <f t="shared" si="90"/>
        <v>1</v>
      </c>
      <c r="BK60" s="44">
        <f t="shared" si="91"/>
        <v>0</v>
      </c>
      <c r="BL60" s="44">
        <f t="shared" si="92"/>
        <v>0</v>
      </c>
      <c r="BM60" s="44">
        <f t="shared" si="93"/>
        <v>1</v>
      </c>
      <c r="BN60" s="44">
        <f t="shared" si="94"/>
        <v>0</v>
      </c>
      <c r="BO60" s="44">
        <f t="shared" si="95"/>
        <v>1</v>
      </c>
      <c r="BP60" s="44">
        <f t="shared" si="96"/>
        <v>1</v>
      </c>
      <c r="BQ60" s="44">
        <f t="shared" si="97"/>
        <v>1</v>
      </c>
      <c r="BR60" s="44">
        <f t="shared" si="50"/>
        <v>1</v>
      </c>
      <c r="BS60" s="44">
        <f t="shared" si="51"/>
        <v>1</v>
      </c>
      <c r="BT60" s="44">
        <f t="shared" si="98"/>
        <v>0</v>
      </c>
      <c r="BU60" s="44">
        <f t="shared" si="99"/>
        <v>1</v>
      </c>
      <c r="BV60" s="44">
        <f t="shared" si="100"/>
        <v>0</v>
      </c>
      <c r="BW60" s="44">
        <f t="shared" si="101"/>
        <v>1</v>
      </c>
      <c r="BX60" s="44">
        <f t="shared" si="102"/>
        <v>1</v>
      </c>
      <c r="BY60" s="44">
        <f t="shared" si="103"/>
        <v>1</v>
      </c>
      <c r="BZ60" s="44">
        <f t="shared" si="104"/>
        <v>0</v>
      </c>
      <c r="CA60" s="44">
        <f t="shared" si="52"/>
        <v>1</v>
      </c>
      <c r="CB60" s="44">
        <f t="shared" si="105"/>
        <v>1</v>
      </c>
      <c r="CC60" s="44">
        <f t="shared" si="106"/>
        <v>1</v>
      </c>
      <c r="CD60" s="44">
        <f t="shared" si="107"/>
        <v>1</v>
      </c>
      <c r="CE60" s="44">
        <f t="shared" si="108"/>
        <v>1</v>
      </c>
      <c r="CF60" s="44">
        <f t="shared" si="109"/>
        <v>0</v>
      </c>
      <c r="CG60" s="143"/>
      <c r="CH60" s="77"/>
      <c r="CI60" s="77"/>
      <c r="CN60" s="8"/>
      <c r="CO60" s="8"/>
      <c r="CP60" s="8"/>
      <c r="CU60" s="77"/>
    </row>
    <row r="61" spans="1:99" s="6" customFormat="1" ht="15.75">
      <c r="A61" s="26" t="s">
        <v>90</v>
      </c>
      <c r="B61" s="48" t="s">
        <v>96</v>
      </c>
      <c r="C61" s="49">
        <f t="shared" si="0"/>
        <v>1</v>
      </c>
      <c r="D61" s="16" t="s">
        <v>95</v>
      </c>
      <c r="E61" s="21">
        <f t="shared" si="0"/>
        <v>0</v>
      </c>
      <c r="F61" s="48" t="s">
        <v>95</v>
      </c>
      <c r="G61" s="49">
        <f t="shared" si="112"/>
        <v>0</v>
      </c>
      <c r="H61" s="24" t="s">
        <v>95</v>
      </c>
      <c r="I61" s="21">
        <f t="shared" si="113"/>
        <v>0</v>
      </c>
      <c r="J61" s="56" t="s">
        <v>95</v>
      </c>
      <c r="K61" s="49">
        <f t="shared" si="114"/>
        <v>0</v>
      </c>
      <c r="L61" s="22" t="s">
        <v>95</v>
      </c>
      <c r="M61" s="23">
        <f t="shared" si="115"/>
        <v>0</v>
      </c>
      <c r="N61" s="48" t="s">
        <v>95</v>
      </c>
      <c r="O61" s="49">
        <f t="shared" si="116"/>
        <v>0</v>
      </c>
      <c r="P61" s="16" t="s">
        <v>96</v>
      </c>
      <c r="Q61" s="23">
        <f t="shared" si="117"/>
        <v>1</v>
      </c>
      <c r="R61" s="53" t="s">
        <v>99</v>
      </c>
      <c r="S61" s="49">
        <f t="shared" si="118"/>
        <v>0.5</v>
      </c>
      <c r="T61" s="16" t="s">
        <v>96</v>
      </c>
      <c r="U61" s="23">
        <f t="shared" si="119"/>
        <v>1</v>
      </c>
      <c r="V61" s="53" t="s">
        <v>96</v>
      </c>
      <c r="W61" s="49">
        <f t="shared" si="120"/>
        <v>1</v>
      </c>
      <c r="X61" s="16" t="s">
        <v>96</v>
      </c>
      <c r="Y61" s="21">
        <f t="shared" si="121"/>
        <v>1</v>
      </c>
      <c r="Z61" s="53" t="s">
        <v>96</v>
      </c>
      <c r="AA61" s="49">
        <f t="shared" si="86"/>
        <v>1</v>
      </c>
      <c r="AB61" s="16" t="s">
        <v>96</v>
      </c>
      <c r="AC61" s="21">
        <f t="shared" si="45"/>
        <v>1</v>
      </c>
      <c r="AD61" s="53" t="s">
        <v>95</v>
      </c>
      <c r="AE61" s="63">
        <f t="shared" si="53"/>
        <v>0</v>
      </c>
      <c r="AF61" s="94" t="s">
        <v>95</v>
      </c>
      <c r="AG61" s="21">
        <f t="shared" si="122"/>
        <v>0</v>
      </c>
      <c r="AH61" s="56" t="s">
        <v>96</v>
      </c>
      <c r="AI61" s="49">
        <f t="shared" si="123"/>
        <v>1</v>
      </c>
      <c r="AJ61" s="24" t="s">
        <v>96</v>
      </c>
      <c r="AK61" s="21">
        <f t="shared" si="124"/>
        <v>1</v>
      </c>
      <c r="AL61" s="48" t="s">
        <v>96</v>
      </c>
      <c r="AM61" s="49">
        <f t="shared" si="125"/>
        <v>1</v>
      </c>
      <c r="AN61" s="22" t="s">
        <v>95</v>
      </c>
      <c r="AO61" s="21">
        <f t="shared" si="126"/>
        <v>0</v>
      </c>
      <c r="AP61" s="53" t="s">
        <v>95</v>
      </c>
      <c r="AQ61" s="49">
        <f t="shared" si="12"/>
        <v>0</v>
      </c>
      <c r="AR61" s="22" t="s">
        <v>95</v>
      </c>
      <c r="AS61" s="21">
        <f t="shared" si="111"/>
        <v>0</v>
      </c>
      <c r="AT61" s="48" t="s">
        <v>95</v>
      </c>
      <c r="AU61" s="49">
        <f t="shared" si="127"/>
        <v>0</v>
      </c>
      <c r="AV61" s="22" t="s">
        <v>96</v>
      </c>
      <c r="AW61" s="23">
        <f t="shared" si="128"/>
        <v>1</v>
      </c>
      <c r="AX61" s="75" t="s">
        <v>96</v>
      </c>
      <c r="AY61" s="49">
        <f t="shared" si="16"/>
        <v>1</v>
      </c>
      <c r="AZ61" s="72" t="s">
        <v>96</v>
      </c>
      <c r="BA61" s="23">
        <f t="shared" si="129"/>
        <v>1</v>
      </c>
      <c r="BB61" s="75" t="s">
        <v>95</v>
      </c>
      <c r="BC61" s="63">
        <f t="shared" si="130"/>
        <v>0</v>
      </c>
      <c r="BD61" s="25">
        <f t="shared" si="46"/>
        <v>13</v>
      </c>
      <c r="BE61" s="19">
        <f t="shared" si="47"/>
        <v>0.48148148148148145</v>
      </c>
      <c r="BF61" s="44">
        <f t="shared" si="87"/>
        <v>1</v>
      </c>
      <c r="BG61" s="44">
        <f t="shared" si="48"/>
        <v>0</v>
      </c>
      <c r="BH61" s="44">
        <f t="shared" si="88"/>
        <v>0</v>
      </c>
      <c r="BI61" s="44">
        <f t="shared" si="89"/>
        <v>0</v>
      </c>
      <c r="BJ61" s="44">
        <f t="shared" si="90"/>
        <v>0</v>
      </c>
      <c r="BK61" s="44">
        <f t="shared" si="91"/>
        <v>0</v>
      </c>
      <c r="BL61" s="44">
        <f t="shared" si="92"/>
        <v>0</v>
      </c>
      <c r="BM61" s="44">
        <f t="shared" si="93"/>
        <v>1</v>
      </c>
      <c r="BN61" s="44">
        <f t="shared" si="94"/>
        <v>0</v>
      </c>
      <c r="BO61" s="44">
        <f t="shared" si="95"/>
        <v>1</v>
      </c>
      <c r="BP61" s="44">
        <f t="shared" si="96"/>
        <v>1</v>
      </c>
      <c r="BQ61" s="44">
        <f t="shared" si="97"/>
        <v>1</v>
      </c>
      <c r="BR61" s="44">
        <f t="shared" si="50"/>
        <v>1</v>
      </c>
      <c r="BS61" s="44">
        <f t="shared" si="51"/>
        <v>1</v>
      </c>
      <c r="BT61" s="44">
        <f t="shared" si="98"/>
        <v>0</v>
      </c>
      <c r="BU61" s="44">
        <f t="shared" si="99"/>
        <v>0</v>
      </c>
      <c r="BV61" s="44">
        <f t="shared" si="100"/>
        <v>1</v>
      </c>
      <c r="BW61" s="44">
        <f t="shared" si="101"/>
        <v>1</v>
      </c>
      <c r="BX61" s="44">
        <f t="shared" si="102"/>
        <v>1</v>
      </c>
      <c r="BY61" s="44">
        <f t="shared" si="103"/>
        <v>0</v>
      </c>
      <c r="BZ61" s="44">
        <f t="shared" si="104"/>
        <v>0</v>
      </c>
      <c r="CA61" s="44">
        <f t="shared" si="52"/>
        <v>0</v>
      </c>
      <c r="CB61" s="44">
        <f t="shared" si="105"/>
        <v>0</v>
      </c>
      <c r="CC61" s="44">
        <f t="shared" si="106"/>
        <v>1</v>
      </c>
      <c r="CD61" s="44">
        <f t="shared" si="107"/>
        <v>1</v>
      </c>
      <c r="CE61" s="44">
        <f t="shared" si="108"/>
        <v>1</v>
      </c>
      <c r="CF61" s="44">
        <f t="shared" si="109"/>
        <v>0</v>
      </c>
      <c r="CG61" s="143"/>
      <c r="CH61" s="77"/>
      <c r="CI61" s="77"/>
      <c r="CN61" s="8"/>
      <c r="CO61" s="8"/>
      <c r="CP61" s="8"/>
      <c r="CU61" s="77"/>
    </row>
    <row r="62" spans="1:99" s="6" customFormat="1" ht="15.75">
      <c r="A62" s="27" t="s">
        <v>91</v>
      </c>
      <c r="B62" s="48" t="s">
        <v>98</v>
      </c>
      <c r="C62" s="49">
        <f t="shared" si="0"/>
        <v>1.5</v>
      </c>
      <c r="D62" s="16" t="s">
        <v>98</v>
      </c>
      <c r="E62" s="21">
        <f t="shared" si="0"/>
        <v>1.5</v>
      </c>
      <c r="F62" s="48" t="s">
        <v>98</v>
      </c>
      <c r="G62" s="49">
        <f t="shared" si="112"/>
        <v>1.5</v>
      </c>
      <c r="H62" s="24" t="s">
        <v>95</v>
      </c>
      <c r="I62" s="21">
        <f t="shared" si="113"/>
        <v>0</v>
      </c>
      <c r="J62" s="56" t="s">
        <v>98</v>
      </c>
      <c r="K62" s="49">
        <f t="shared" si="114"/>
        <v>1.5</v>
      </c>
      <c r="L62" s="22" t="s">
        <v>95</v>
      </c>
      <c r="M62" s="23">
        <f t="shared" si="115"/>
        <v>0</v>
      </c>
      <c r="N62" s="48" t="s">
        <v>95</v>
      </c>
      <c r="O62" s="49">
        <f t="shared" si="116"/>
        <v>0</v>
      </c>
      <c r="P62" s="16" t="s">
        <v>98</v>
      </c>
      <c r="Q62" s="23">
        <f t="shared" si="117"/>
        <v>1.5</v>
      </c>
      <c r="R62" s="53" t="s">
        <v>99</v>
      </c>
      <c r="S62" s="49">
        <f t="shared" si="118"/>
        <v>0.5</v>
      </c>
      <c r="T62" s="16" t="s">
        <v>98</v>
      </c>
      <c r="U62" s="23">
        <f t="shared" si="119"/>
        <v>1.5</v>
      </c>
      <c r="V62" s="53" t="s">
        <v>98</v>
      </c>
      <c r="W62" s="49">
        <f t="shared" si="120"/>
        <v>1.5</v>
      </c>
      <c r="X62" s="16" t="s">
        <v>98</v>
      </c>
      <c r="Y62" s="21">
        <f t="shared" si="121"/>
        <v>1.5</v>
      </c>
      <c r="Z62" s="53" t="s">
        <v>98</v>
      </c>
      <c r="AA62" s="49">
        <f t="shared" si="86"/>
        <v>1.5</v>
      </c>
      <c r="AB62" s="16" t="s">
        <v>98</v>
      </c>
      <c r="AC62" s="21">
        <f t="shared" si="45"/>
        <v>1.5</v>
      </c>
      <c r="AD62" s="53" t="s">
        <v>98</v>
      </c>
      <c r="AE62" s="63">
        <f t="shared" si="53"/>
        <v>1.5</v>
      </c>
      <c r="AF62" s="94" t="s">
        <v>98</v>
      </c>
      <c r="AG62" s="21">
        <f t="shared" si="122"/>
        <v>1.5</v>
      </c>
      <c r="AH62" s="56" t="s">
        <v>98</v>
      </c>
      <c r="AI62" s="49">
        <f t="shared" si="123"/>
        <v>1.5</v>
      </c>
      <c r="AJ62" s="24" t="s">
        <v>98</v>
      </c>
      <c r="AK62" s="21">
        <f t="shared" si="124"/>
        <v>1.5</v>
      </c>
      <c r="AL62" s="48" t="s">
        <v>98</v>
      </c>
      <c r="AM62" s="49">
        <f t="shared" si="125"/>
        <v>1.5</v>
      </c>
      <c r="AN62" s="22" t="s">
        <v>98</v>
      </c>
      <c r="AO62" s="21">
        <f t="shared" si="126"/>
        <v>1.5</v>
      </c>
      <c r="AP62" s="53" t="s">
        <v>95</v>
      </c>
      <c r="AQ62" s="49">
        <f t="shared" si="12"/>
        <v>0</v>
      </c>
      <c r="AR62" s="22" t="s">
        <v>98</v>
      </c>
      <c r="AS62" s="21">
        <f t="shared" si="111"/>
        <v>1.5</v>
      </c>
      <c r="AT62" s="48" t="s">
        <v>98</v>
      </c>
      <c r="AU62" s="49">
        <f t="shared" si="127"/>
        <v>1.5</v>
      </c>
      <c r="AV62" s="22" t="s">
        <v>98</v>
      </c>
      <c r="AW62" s="23">
        <f t="shared" si="128"/>
        <v>1.5</v>
      </c>
      <c r="AX62" s="75" t="s">
        <v>98</v>
      </c>
      <c r="AY62" s="49">
        <f t="shared" si="16"/>
        <v>1.5</v>
      </c>
      <c r="AZ62" s="72" t="s">
        <v>98</v>
      </c>
      <c r="BA62" s="23">
        <f t="shared" si="129"/>
        <v>1.5</v>
      </c>
      <c r="BB62" s="75" t="s">
        <v>95</v>
      </c>
      <c r="BC62" s="63">
        <f t="shared" si="130"/>
        <v>0</v>
      </c>
      <c r="BD62" s="25">
        <f t="shared" si="46"/>
        <v>21</v>
      </c>
      <c r="BE62" s="19">
        <f t="shared" si="47"/>
        <v>0.7777777777777778</v>
      </c>
      <c r="BF62" s="44">
        <f t="shared" si="87"/>
        <v>1</v>
      </c>
      <c r="BG62" s="44">
        <f t="shared" si="48"/>
        <v>1</v>
      </c>
      <c r="BH62" s="44">
        <f t="shared" si="88"/>
        <v>1</v>
      </c>
      <c r="BI62" s="44">
        <f t="shared" si="89"/>
        <v>0</v>
      </c>
      <c r="BJ62" s="44">
        <f t="shared" si="90"/>
        <v>1</v>
      </c>
      <c r="BK62" s="44">
        <f t="shared" si="91"/>
        <v>0</v>
      </c>
      <c r="BL62" s="44">
        <f t="shared" si="92"/>
        <v>0</v>
      </c>
      <c r="BM62" s="44">
        <f t="shared" si="93"/>
        <v>1</v>
      </c>
      <c r="BN62" s="44">
        <f t="shared" si="94"/>
        <v>0</v>
      </c>
      <c r="BO62" s="44">
        <f t="shared" si="95"/>
        <v>1</v>
      </c>
      <c r="BP62" s="44">
        <f t="shared" si="96"/>
        <v>1</v>
      </c>
      <c r="BQ62" s="44">
        <f t="shared" si="97"/>
        <v>1</v>
      </c>
      <c r="BR62" s="44">
        <f t="shared" si="50"/>
        <v>1</v>
      </c>
      <c r="BS62" s="44">
        <f t="shared" si="51"/>
        <v>1</v>
      </c>
      <c r="BT62" s="44">
        <f t="shared" si="98"/>
        <v>1</v>
      </c>
      <c r="BU62" s="44">
        <f t="shared" si="99"/>
        <v>1</v>
      </c>
      <c r="BV62" s="44">
        <f t="shared" si="100"/>
        <v>1</v>
      </c>
      <c r="BW62" s="44">
        <f t="shared" si="101"/>
        <v>1</v>
      </c>
      <c r="BX62" s="44">
        <f t="shared" si="102"/>
        <v>1</v>
      </c>
      <c r="BY62" s="44">
        <f t="shared" si="103"/>
        <v>1</v>
      </c>
      <c r="BZ62" s="44">
        <f t="shared" si="104"/>
        <v>0</v>
      </c>
      <c r="CA62" s="44">
        <f t="shared" si="52"/>
        <v>1</v>
      </c>
      <c r="CB62" s="44">
        <f t="shared" si="105"/>
        <v>1</v>
      </c>
      <c r="CC62" s="44">
        <f t="shared" si="106"/>
        <v>1</v>
      </c>
      <c r="CD62" s="44">
        <f t="shared" si="107"/>
        <v>1</v>
      </c>
      <c r="CE62" s="44">
        <f t="shared" si="108"/>
        <v>1</v>
      </c>
      <c r="CF62" s="44">
        <f t="shared" si="109"/>
        <v>0</v>
      </c>
      <c r="CG62" s="143"/>
      <c r="CH62" s="77"/>
      <c r="CI62" s="77"/>
      <c r="CN62" s="8"/>
      <c r="CO62" s="8"/>
      <c r="CP62" s="8"/>
      <c r="CU62" s="77"/>
    </row>
    <row r="63" spans="1:99" s="6" customFormat="1" ht="15.75">
      <c r="A63" s="26" t="s">
        <v>92</v>
      </c>
      <c r="B63" s="48" t="s">
        <v>96</v>
      </c>
      <c r="C63" s="49">
        <f t="shared" si="0"/>
        <v>1</v>
      </c>
      <c r="D63" s="16" t="s">
        <v>96</v>
      </c>
      <c r="E63" s="21">
        <f t="shared" si="0"/>
        <v>1</v>
      </c>
      <c r="F63" s="48" t="s">
        <v>96</v>
      </c>
      <c r="G63" s="49">
        <f t="shared" si="112"/>
        <v>1</v>
      </c>
      <c r="H63" s="24" t="s">
        <v>95</v>
      </c>
      <c r="I63" s="21">
        <f t="shared" si="113"/>
        <v>0</v>
      </c>
      <c r="J63" s="56" t="s">
        <v>95</v>
      </c>
      <c r="K63" s="49">
        <f t="shared" si="114"/>
        <v>0</v>
      </c>
      <c r="L63" s="22" t="s">
        <v>95</v>
      </c>
      <c r="M63" s="23">
        <f t="shared" si="115"/>
        <v>0</v>
      </c>
      <c r="N63" s="48" t="s">
        <v>95</v>
      </c>
      <c r="O63" s="49">
        <f t="shared" si="116"/>
        <v>0</v>
      </c>
      <c r="P63" s="16" t="s">
        <v>96</v>
      </c>
      <c r="Q63" s="23">
        <f t="shared" si="117"/>
        <v>1</v>
      </c>
      <c r="R63" s="53" t="s">
        <v>96</v>
      </c>
      <c r="S63" s="49">
        <f t="shared" si="118"/>
        <v>1</v>
      </c>
      <c r="T63" s="16" t="s">
        <v>96</v>
      </c>
      <c r="U63" s="23">
        <f t="shared" si="119"/>
        <v>1</v>
      </c>
      <c r="V63" s="53" t="s">
        <v>96</v>
      </c>
      <c r="W63" s="49">
        <f t="shared" si="120"/>
        <v>1</v>
      </c>
      <c r="X63" s="16" t="s">
        <v>96</v>
      </c>
      <c r="Y63" s="21">
        <f t="shared" si="121"/>
        <v>1</v>
      </c>
      <c r="Z63" s="53" t="s">
        <v>96</v>
      </c>
      <c r="AA63" s="49">
        <f t="shared" si="86"/>
        <v>1</v>
      </c>
      <c r="AB63" s="16" t="s">
        <v>96</v>
      </c>
      <c r="AC63" s="21">
        <f t="shared" si="45"/>
        <v>1</v>
      </c>
      <c r="AD63" s="53" t="s">
        <v>95</v>
      </c>
      <c r="AE63" s="63">
        <f t="shared" si="53"/>
        <v>0</v>
      </c>
      <c r="AF63" s="94" t="s">
        <v>96</v>
      </c>
      <c r="AG63" s="21">
        <f t="shared" si="122"/>
        <v>1</v>
      </c>
      <c r="AH63" s="56" t="s">
        <v>96</v>
      </c>
      <c r="AI63" s="49">
        <f t="shared" si="123"/>
        <v>1</v>
      </c>
      <c r="AJ63" s="24" t="s">
        <v>96</v>
      </c>
      <c r="AK63" s="21">
        <f t="shared" si="124"/>
        <v>1</v>
      </c>
      <c r="AL63" s="48" t="s">
        <v>96</v>
      </c>
      <c r="AM63" s="49">
        <f t="shared" si="125"/>
        <v>1</v>
      </c>
      <c r="AN63" s="22" t="s">
        <v>96</v>
      </c>
      <c r="AO63" s="21">
        <f t="shared" si="126"/>
        <v>1</v>
      </c>
      <c r="AP63" s="53" t="s">
        <v>95</v>
      </c>
      <c r="AQ63" s="49">
        <f t="shared" si="12"/>
        <v>0</v>
      </c>
      <c r="AR63" s="22" t="s">
        <v>96</v>
      </c>
      <c r="AS63" s="21">
        <f t="shared" si="111"/>
        <v>1</v>
      </c>
      <c r="AT63" s="48" t="s">
        <v>96</v>
      </c>
      <c r="AU63" s="49">
        <f t="shared" si="127"/>
        <v>1</v>
      </c>
      <c r="AV63" s="22" t="s">
        <v>96</v>
      </c>
      <c r="AW63" s="23">
        <f t="shared" si="128"/>
        <v>1</v>
      </c>
      <c r="AX63" s="75" t="s">
        <v>96</v>
      </c>
      <c r="AY63" s="49">
        <f t="shared" si="16"/>
        <v>1</v>
      </c>
      <c r="AZ63" s="72" t="s">
        <v>96</v>
      </c>
      <c r="BA63" s="23">
        <f t="shared" si="129"/>
        <v>1</v>
      </c>
      <c r="BB63" s="75" t="s">
        <v>96</v>
      </c>
      <c r="BC63" s="63">
        <f t="shared" si="130"/>
        <v>1</v>
      </c>
      <c r="BD63" s="25">
        <f t="shared" si="46"/>
        <v>21</v>
      </c>
      <c r="BE63" s="19">
        <f t="shared" si="47"/>
        <v>0.7777777777777778</v>
      </c>
      <c r="BF63" s="44">
        <f t="shared" si="87"/>
        <v>1</v>
      </c>
      <c r="BG63" s="44">
        <f t="shared" si="48"/>
        <v>1</v>
      </c>
      <c r="BH63" s="44">
        <f t="shared" si="88"/>
        <v>1</v>
      </c>
      <c r="BI63" s="44">
        <f t="shared" si="89"/>
        <v>0</v>
      </c>
      <c r="BJ63" s="44">
        <f t="shared" si="90"/>
        <v>0</v>
      </c>
      <c r="BK63" s="44">
        <f t="shared" si="91"/>
        <v>0</v>
      </c>
      <c r="BL63" s="44">
        <f t="shared" si="92"/>
        <v>0</v>
      </c>
      <c r="BM63" s="44">
        <f t="shared" si="93"/>
        <v>1</v>
      </c>
      <c r="BN63" s="44">
        <f t="shared" si="94"/>
        <v>1</v>
      </c>
      <c r="BO63" s="44">
        <f t="shared" si="95"/>
        <v>1</v>
      </c>
      <c r="BP63" s="44">
        <f t="shared" si="96"/>
        <v>1</v>
      </c>
      <c r="BQ63" s="44">
        <f t="shared" si="97"/>
        <v>1</v>
      </c>
      <c r="BR63" s="44">
        <f t="shared" si="50"/>
        <v>1</v>
      </c>
      <c r="BS63" s="44">
        <f t="shared" si="51"/>
        <v>1</v>
      </c>
      <c r="BT63" s="44">
        <f t="shared" si="98"/>
        <v>0</v>
      </c>
      <c r="BU63" s="44">
        <f t="shared" si="99"/>
        <v>1</v>
      </c>
      <c r="BV63" s="44">
        <f t="shared" si="100"/>
        <v>1</v>
      </c>
      <c r="BW63" s="44">
        <f t="shared" si="101"/>
        <v>1</v>
      </c>
      <c r="BX63" s="44">
        <f t="shared" si="102"/>
        <v>1</v>
      </c>
      <c r="BY63" s="44">
        <f t="shared" si="103"/>
        <v>1</v>
      </c>
      <c r="BZ63" s="44">
        <f t="shared" si="104"/>
        <v>0</v>
      </c>
      <c r="CA63" s="44">
        <f t="shared" si="52"/>
        <v>1</v>
      </c>
      <c r="CB63" s="44">
        <f t="shared" si="105"/>
        <v>1</v>
      </c>
      <c r="CC63" s="44">
        <f t="shared" si="106"/>
        <v>1</v>
      </c>
      <c r="CD63" s="44">
        <f t="shared" si="107"/>
        <v>1</v>
      </c>
      <c r="CE63" s="44">
        <f t="shared" si="108"/>
        <v>1</v>
      </c>
      <c r="CF63" s="44">
        <f t="shared" si="109"/>
        <v>1</v>
      </c>
      <c r="CG63" s="143"/>
      <c r="CH63" s="77"/>
      <c r="CI63" s="77"/>
      <c r="CN63" s="8"/>
      <c r="CO63" s="8"/>
      <c r="CP63" s="8"/>
      <c r="CU63" s="77"/>
    </row>
    <row r="64" spans="1:99" s="6" customFormat="1" ht="15.75">
      <c r="A64" s="69" t="s">
        <v>33</v>
      </c>
      <c r="B64" s="48" t="s">
        <v>98</v>
      </c>
      <c r="C64" s="49">
        <f t="shared" si="0"/>
        <v>1.5</v>
      </c>
      <c r="D64" s="16" t="s">
        <v>98</v>
      </c>
      <c r="E64" s="21">
        <f t="shared" si="0"/>
        <v>1.5</v>
      </c>
      <c r="F64" s="48" t="s">
        <v>98</v>
      </c>
      <c r="G64" s="49">
        <f t="shared" si="112"/>
        <v>1.5</v>
      </c>
      <c r="H64" s="24" t="s">
        <v>95</v>
      </c>
      <c r="I64" s="21">
        <f t="shared" si="113"/>
        <v>0</v>
      </c>
      <c r="J64" s="56" t="s">
        <v>95</v>
      </c>
      <c r="K64" s="49">
        <f t="shared" si="114"/>
        <v>0</v>
      </c>
      <c r="L64" s="22" t="s">
        <v>95</v>
      </c>
      <c r="M64" s="23">
        <f t="shared" si="115"/>
        <v>0</v>
      </c>
      <c r="N64" s="48" t="s">
        <v>95</v>
      </c>
      <c r="O64" s="49">
        <f t="shared" si="116"/>
        <v>0</v>
      </c>
      <c r="P64" s="16" t="s">
        <v>98</v>
      </c>
      <c r="Q64" s="23">
        <f t="shared" si="117"/>
        <v>1.5</v>
      </c>
      <c r="R64" s="53" t="s">
        <v>98</v>
      </c>
      <c r="S64" s="49">
        <f t="shared" si="118"/>
        <v>1.5</v>
      </c>
      <c r="T64" s="16" t="s">
        <v>98</v>
      </c>
      <c r="U64" s="23">
        <f t="shared" si="119"/>
        <v>1.5</v>
      </c>
      <c r="V64" s="53" t="s">
        <v>98</v>
      </c>
      <c r="W64" s="49">
        <f t="shared" si="120"/>
        <v>1.5</v>
      </c>
      <c r="X64" s="16" t="s">
        <v>98</v>
      </c>
      <c r="Y64" s="21">
        <f t="shared" si="121"/>
        <v>1.5</v>
      </c>
      <c r="Z64" s="53" t="s">
        <v>98</v>
      </c>
      <c r="AA64" s="49">
        <f t="shared" si="86"/>
        <v>1.5</v>
      </c>
      <c r="AB64" s="16" t="s">
        <v>98</v>
      </c>
      <c r="AC64" s="21">
        <f t="shared" si="45"/>
        <v>1.5</v>
      </c>
      <c r="AD64" s="53" t="s">
        <v>95</v>
      </c>
      <c r="AE64" s="63">
        <f t="shared" si="53"/>
        <v>0</v>
      </c>
      <c r="AF64" s="94" t="s">
        <v>95</v>
      </c>
      <c r="AG64" s="21">
        <f t="shared" si="122"/>
        <v>0</v>
      </c>
      <c r="AH64" s="56" t="s">
        <v>95</v>
      </c>
      <c r="AI64" s="49">
        <f t="shared" si="123"/>
        <v>0</v>
      </c>
      <c r="AJ64" s="24" t="s">
        <v>95</v>
      </c>
      <c r="AK64" s="21">
        <f t="shared" si="124"/>
        <v>0</v>
      </c>
      <c r="AL64" s="48" t="s">
        <v>95</v>
      </c>
      <c r="AM64" s="49">
        <f t="shared" si="125"/>
        <v>0</v>
      </c>
      <c r="AN64" s="22" t="s">
        <v>95</v>
      </c>
      <c r="AO64" s="21">
        <f t="shared" si="126"/>
        <v>0</v>
      </c>
      <c r="AP64" s="53" t="s">
        <v>95</v>
      </c>
      <c r="AQ64" s="49">
        <f t="shared" si="12"/>
        <v>0</v>
      </c>
      <c r="AR64" s="22" t="s">
        <v>95</v>
      </c>
      <c r="AS64" s="21">
        <f t="shared" si="111"/>
        <v>0</v>
      </c>
      <c r="AT64" s="48" t="s">
        <v>95</v>
      </c>
      <c r="AU64" s="49">
        <f t="shared" si="127"/>
        <v>0</v>
      </c>
      <c r="AV64" s="22" t="s">
        <v>95</v>
      </c>
      <c r="AW64" s="23">
        <f t="shared" si="128"/>
        <v>0</v>
      </c>
      <c r="AX64" s="75" t="s">
        <v>98</v>
      </c>
      <c r="AY64" s="49">
        <f t="shared" si="16"/>
        <v>1.5</v>
      </c>
      <c r="AZ64" s="72" t="s">
        <v>98</v>
      </c>
      <c r="BA64" s="23">
        <f t="shared" si="129"/>
        <v>1.5</v>
      </c>
      <c r="BB64" s="75" t="s">
        <v>95</v>
      </c>
      <c r="BC64" s="63">
        <f t="shared" si="130"/>
        <v>0</v>
      </c>
      <c r="BD64" s="25">
        <f t="shared" si="46"/>
        <v>12</v>
      </c>
      <c r="BE64" s="19">
        <f t="shared" si="47"/>
        <v>0.4444444444444444</v>
      </c>
      <c r="BF64" s="44">
        <f t="shared" si="87"/>
        <v>1</v>
      </c>
      <c r="BG64" s="44">
        <f t="shared" si="48"/>
        <v>1</v>
      </c>
      <c r="BH64" s="44">
        <f t="shared" si="88"/>
        <v>1</v>
      </c>
      <c r="BI64" s="44">
        <f t="shared" si="89"/>
        <v>0</v>
      </c>
      <c r="BJ64" s="44">
        <f t="shared" si="90"/>
        <v>0</v>
      </c>
      <c r="BK64" s="44">
        <f t="shared" si="91"/>
        <v>0</v>
      </c>
      <c r="BL64" s="44">
        <f t="shared" si="92"/>
        <v>0</v>
      </c>
      <c r="BM64" s="44">
        <f t="shared" si="93"/>
        <v>1</v>
      </c>
      <c r="BN64" s="44">
        <f t="shared" si="94"/>
        <v>1</v>
      </c>
      <c r="BO64" s="44">
        <f t="shared" si="95"/>
        <v>1</v>
      </c>
      <c r="BP64" s="44">
        <f t="shared" si="96"/>
        <v>1</v>
      </c>
      <c r="BQ64" s="44">
        <f t="shared" si="97"/>
        <v>1</v>
      </c>
      <c r="BR64" s="44">
        <f t="shared" si="50"/>
        <v>1</v>
      </c>
      <c r="BS64" s="44">
        <f t="shared" si="51"/>
        <v>1</v>
      </c>
      <c r="BT64" s="44">
        <f t="shared" si="98"/>
        <v>0</v>
      </c>
      <c r="BU64" s="44">
        <f t="shared" si="99"/>
        <v>0</v>
      </c>
      <c r="BV64" s="44">
        <f t="shared" si="100"/>
        <v>0</v>
      </c>
      <c r="BW64" s="44">
        <f t="shared" si="101"/>
        <v>0</v>
      </c>
      <c r="BX64" s="44">
        <f t="shared" si="102"/>
        <v>0</v>
      </c>
      <c r="BY64" s="44">
        <f t="shared" si="103"/>
        <v>0</v>
      </c>
      <c r="BZ64" s="44">
        <f t="shared" si="104"/>
        <v>0</v>
      </c>
      <c r="CA64" s="44">
        <f t="shared" si="52"/>
        <v>0</v>
      </c>
      <c r="CB64" s="44">
        <f t="shared" si="105"/>
        <v>0</v>
      </c>
      <c r="CC64" s="44">
        <f t="shared" si="106"/>
        <v>0</v>
      </c>
      <c r="CD64" s="44">
        <f t="shared" si="107"/>
        <v>1</v>
      </c>
      <c r="CE64" s="44">
        <f t="shared" si="108"/>
        <v>1</v>
      </c>
      <c r="CF64" s="44">
        <f t="shared" si="109"/>
        <v>0</v>
      </c>
      <c r="CG64" s="143"/>
      <c r="CH64" s="77"/>
      <c r="CI64" s="77"/>
      <c r="CN64" s="8"/>
      <c r="CO64" s="8"/>
      <c r="CP64" s="8"/>
      <c r="CU64" s="77"/>
    </row>
    <row r="65" spans="1:99" s="6" customFormat="1" ht="16.5" thickBot="1">
      <c r="A65" s="26" t="s">
        <v>93</v>
      </c>
      <c r="B65" s="50" t="s">
        <v>95</v>
      </c>
      <c r="C65" s="51">
        <f t="shared" si="0"/>
        <v>0</v>
      </c>
      <c r="D65" s="30" t="s">
        <v>96</v>
      </c>
      <c r="E65" s="28">
        <f t="shared" si="0"/>
        <v>1</v>
      </c>
      <c r="F65" s="50" t="s">
        <v>96</v>
      </c>
      <c r="G65" s="51">
        <f t="shared" si="112"/>
        <v>1</v>
      </c>
      <c r="H65" s="32" t="s">
        <v>95</v>
      </c>
      <c r="I65" s="28">
        <f t="shared" si="113"/>
        <v>0</v>
      </c>
      <c r="J65" s="57" t="s">
        <v>95</v>
      </c>
      <c r="K65" s="51">
        <f t="shared" si="114"/>
        <v>0</v>
      </c>
      <c r="L65" s="29" t="s">
        <v>95</v>
      </c>
      <c r="M65" s="31">
        <f t="shared" si="115"/>
        <v>0</v>
      </c>
      <c r="N65" s="50" t="s">
        <v>95</v>
      </c>
      <c r="O65" s="51">
        <f t="shared" si="116"/>
        <v>0</v>
      </c>
      <c r="P65" s="30" t="s">
        <v>95</v>
      </c>
      <c r="Q65" s="31">
        <f t="shared" si="117"/>
        <v>0</v>
      </c>
      <c r="R65" s="54" t="s">
        <v>96</v>
      </c>
      <c r="S65" s="51">
        <f t="shared" si="118"/>
        <v>1</v>
      </c>
      <c r="T65" s="30" t="s">
        <v>96</v>
      </c>
      <c r="U65" s="31">
        <f t="shared" si="119"/>
        <v>1</v>
      </c>
      <c r="V65" s="54" t="s">
        <v>95</v>
      </c>
      <c r="W65" s="51">
        <f t="shared" si="120"/>
        <v>0</v>
      </c>
      <c r="X65" s="30" t="s">
        <v>96</v>
      </c>
      <c r="Y65" s="28">
        <f t="shared" si="121"/>
        <v>1</v>
      </c>
      <c r="Z65" s="54" t="s">
        <v>95</v>
      </c>
      <c r="AA65" s="51">
        <f t="shared" si="86"/>
        <v>0</v>
      </c>
      <c r="AB65" s="30" t="s">
        <v>95</v>
      </c>
      <c r="AC65" s="28">
        <f t="shared" si="45"/>
        <v>0</v>
      </c>
      <c r="AD65" s="54" t="s">
        <v>95</v>
      </c>
      <c r="AE65" s="66">
        <f t="shared" si="53"/>
        <v>0</v>
      </c>
      <c r="AF65" s="95" t="s">
        <v>95</v>
      </c>
      <c r="AG65" s="28">
        <f t="shared" si="122"/>
        <v>0</v>
      </c>
      <c r="AH65" s="57" t="s">
        <v>95</v>
      </c>
      <c r="AI65" s="51">
        <f t="shared" si="123"/>
        <v>0</v>
      </c>
      <c r="AJ65" s="32" t="s">
        <v>95</v>
      </c>
      <c r="AK65" s="28">
        <f t="shared" si="124"/>
        <v>0</v>
      </c>
      <c r="AL65" s="50" t="s">
        <v>95</v>
      </c>
      <c r="AM65" s="51">
        <f t="shared" si="125"/>
        <v>0</v>
      </c>
      <c r="AN65" s="29" t="s">
        <v>96</v>
      </c>
      <c r="AO65" s="28">
        <f t="shared" si="126"/>
        <v>1</v>
      </c>
      <c r="AP65" s="54" t="s">
        <v>95</v>
      </c>
      <c r="AQ65" s="51">
        <f t="shared" si="12"/>
        <v>0</v>
      </c>
      <c r="AR65" s="29" t="s">
        <v>96</v>
      </c>
      <c r="AS65" s="28">
        <f t="shared" si="111"/>
        <v>1</v>
      </c>
      <c r="AT65" s="50" t="s">
        <v>95</v>
      </c>
      <c r="AU65" s="51">
        <f t="shared" si="127"/>
        <v>0</v>
      </c>
      <c r="AV65" s="29" t="s">
        <v>96</v>
      </c>
      <c r="AW65" s="31">
        <f t="shared" si="128"/>
        <v>1</v>
      </c>
      <c r="AX65" s="76" t="s">
        <v>95</v>
      </c>
      <c r="AY65" s="66">
        <f t="shared" si="16"/>
        <v>0</v>
      </c>
      <c r="AZ65" s="73" t="s">
        <v>96</v>
      </c>
      <c r="BA65" s="31">
        <f t="shared" si="129"/>
        <v>1</v>
      </c>
      <c r="BB65" s="76" t="s">
        <v>95</v>
      </c>
      <c r="BC65" s="66">
        <f t="shared" si="130"/>
        <v>0</v>
      </c>
      <c r="BD65" s="33">
        <f t="shared" si="46"/>
        <v>9</v>
      </c>
      <c r="BE65" s="19">
        <f>IF(BB65="","",AVERAGE(BF65:CF65))</f>
        <v>0.3333333333333333</v>
      </c>
      <c r="BF65" s="44">
        <f t="shared" si="87"/>
        <v>0</v>
      </c>
      <c r="BG65" s="44">
        <f t="shared" si="48"/>
        <v>1</v>
      </c>
      <c r="BH65" s="44">
        <f t="shared" si="88"/>
        <v>1</v>
      </c>
      <c r="BI65" s="44">
        <f t="shared" si="89"/>
        <v>0</v>
      </c>
      <c r="BJ65" s="44">
        <f t="shared" si="90"/>
        <v>0</v>
      </c>
      <c r="BK65" s="44">
        <f t="shared" si="91"/>
        <v>0</v>
      </c>
      <c r="BL65" s="44">
        <f t="shared" si="92"/>
        <v>0</v>
      </c>
      <c r="BM65" s="44">
        <f t="shared" si="93"/>
        <v>0</v>
      </c>
      <c r="BN65" s="44">
        <f t="shared" si="94"/>
        <v>1</v>
      </c>
      <c r="BO65" s="44">
        <f t="shared" si="95"/>
        <v>1</v>
      </c>
      <c r="BP65" s="44">
        <f t="shared" si="96"/>
        <v>0</v>
      </c>
      <c r="BQ65" s="44">
        <f t="shared" si="97"/>
        <v>1</v>
      </c>
      <c r="BR65" s="44">
        <f t="shared" si="50"/>
        <v>0</v>
      </c>
      <c r="BS65" s="44">
        <f t="shared" si="51"/>
        <v>0</v>
      </c>
      <c r="BT65" s="44">
        <f t="shared" si="98"/>
        <v>0</v>
      </c>
      <c r="BU65" s="44">
        <f t="shared" si="99"/>
        <v>0</v>
      </c>
      <c r="BV65" s="44">
        <f t="shared" si="100"/>
        <v>0</v>
      </c>
      <c r="BW65" s="44">
        <f t="shared" si="101"/>
        <v>0</v>
      </c>
      <c r="BX65" s="44">
        <f t="shared" si="102"/>
        <v>0</v>
      </c>
      <c r="BY65" s="44">
        <f t="shared" si="103"/>
        <v>1</v>
      </c>
      <c r="BZ65" s="44">
        <f t="shared" si="104"/>
        <v>0</v>
      </c>
      <c r="CA65" s="44">
        <f t="shared" si="52"/>
        <v>1</v>
      </c>
      <c r="CB65" s="44">
        <f t="shared" si="105"/>
        <v>0</v>
      </c>
      <c r="CC65" s="44">
        <f t="shared" si="106"/>
        <v>1</v>
      </c>
      <c r="CD65" s="44">
        <f t="shared" si="107"/>
        <v>0</v>
      </c>
      <c r="CE65" s="44">
        <f t="shared" si="108"/>
        <v>1</v>
      </c>
      <c r="CF65" s="44">
        <f t="shared" si="109"/>
        <v>0</v>
      </c>
      <c r="CG65" s="143"/>
      <c r="CH65" s="77"/>
      <c r="CI65" s="77"/>
      <c r="CN65" s="8"/>
      <c r="CO65" s="8"/>
      <c r="CP65" s="8"/>
      <c r="CU65" s="77"/>
    </row>
    <row r="66" spans="1:109" s="10" customFormat="1" ht="16.5" thickBot="1">
      <c r="A66" s="36" t="s">
        <v>34</v>
      </c>
      <c r="B66" s="104">
        <f>SUM(C3:C65)</f>
        <v>13</v>
      </c>
      <c r="C66" s="104"/>
      <c r="D66" s="99">
        <f>SUM(E3:E65)</f>
        <v>22.5</v>
      </c>
      <c r="E66" s="99"/>
      <c r="F66" s="104">
        <f>SUM(G3:G65)</f>
        <v>54.5</v>
      </c>
      <c r="G66" s="104"/>
      <c r="H66" s="105">
        <f>SUM(I3:I65)</f>
        <v>0</v>
      </c>
      <c r="I66" s="105"/>
      <c r="J66" s="114">
        <f>SUM(K3:K65)</f>
        <v>43.5</v>
      </c>
      <c r="K66" s="114"/>
      <c r="L66" s="99">
        <f>SUM(M3:M65)</f>
        <v>22</v>
      </c>
      <c r="M66" s="99"/>
      <c r="N66" s="104">
        <f>SUM(O3:O65)</f>
        <v>12.5</v>
      </c>
      <c r="O66" s="104"/>
      <c r="P66" s="99">
        <f>SUM(Q3:Q65)</f>
        <v>63</v>
      </c>
      <c r="Q66" s="99"/>
      <c r="R66" s="108">
        <f>SUM(S3:S65)</f>
        <v>48</v>
      </c>
      <c r="S66" s="108"/>
      <c r="T66" s="99">
        <f>SUM(U3:U65)</f>
        <v>46.5</v>
      </c>
      <c r="U66" s="99"/>
      <c r="V66" s="108">
        <f>SUM(W3:W65)</f>
        <v>40</v>
      </c>
      <c r="W66" s="108"/>
      <c r="X66" s="99">
        <f>SUM(Y3:Y65)</f>
        <v>59</v>
      </c>
      <c r="Y66" s="99"/>
      <c r="Z66" s="108">
        <f>SUM(AA3:AA65)</f>
        <v>27</v>
      </c>
      <c r="AA66" s="108"/>
      <c r="AB66" s="99">
        <f>SUM(AC3:AC65)</f>
        <v>27.5</v>
      </c>
      <c r="AC66" s="99"/>
      <c r="AD66" s="104">
        <f>SUM(AE3:AE65)</f>
        <v>26.5</v>
      </c>
      <c r="AE66" s="111"/>
      <c r="AF66" s="125">
        <f>SUM(AG3:AG65)</f>
        <v>52.5</v>
      </c>
      <c r="AG66" s="126"/>
      <c r="AH66" s="104">
        <f>SUM(AI3:AI65)</f>
        <v>44.5</v>
      </c>
      <c r="AI66" s="104"/>
      <c r="AJ66" s="105">
        <f>SUM(AK3:AK65)</f>
        <v>61</v>
      </c>
      <c r="AK66" s="105"/>
      <c r="AL66" s="114">
        <f>SUM(AM3:AM65)</f>
        <v>37.5</v>
      </c>
      <c r="AM66" s="114"/>
      <c r="AN66" s="105">
        <f>SUM(AO3:AO65)</f>
        <v>39.5</v>
      </c>
      <c r="AO66" s="105"/>
      <c r="AP66" s="114">
        <f>SUM(AQ3:AQ65)</f>
        <v>0</v>
      </c>
      <c r="AQ66" s="114"/>
      <c r="AR66" s="105">
        <f>SUM(AS3:AS65)</f>
        <v>35</v>
      </c>
      <c r="AS66" s="105"/>
      <c r="AT66" s="114">
        <f>SUM(AU3:AU65)</f>
        <v>56</v>
      </c>
      <c r="AU66" s="114"/>
      <c r="AV66" s="105">
        <f>SUM(AW3:AW65)</f>
        <v>65</v>
      </c>
      <c r="AW66" s="105"/>
      <c r="AX66" s="111">
        <f>SUM(AY3:AY65)</f>
        <v>39.5</v>
      </c>
      <c r="AY66" s="130"/>
      <c r="AZ66" s="125">
        <f>SUM(BA3:BA65)</f>
        <v>49.5</v>
      </c>
      <c r="BA66" s="126"/>
      <c r="BB66" s="111">
        <f>SUM(BC3:BC65)</f>
        <v>24.5</v>
      </c>
      <c r="BC66" s="111"/>
      <c r="BD66" s="61">
        <f>SUM(BD3:BD65)</f>
        <v>793</v>
      </c>
      <c r="BE66" s="37">
        <f>AVERAGE(BE3:BE65)</f>
        <v>0.46619635508524376</v>
      </c>
      <c r="BF66" s="81"/>
      <c r="BG66" s="82"/>
      <c r="BH66" s="82"/>
      <c r="BI66" s="82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78"/>
      <c r="CH66" s="78"/>
      <c r="CI66" s="78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78"/>
      <c r="CV66" s="9"/>
      <c r="CW66" s="9"/>
      <c r="CX66" s="9"/>
      <c r="CY66" s="9"/>
      <c r="CZ66" s="9"/>
      <c r="DA66" s="9"/>
      <c r="DB66" s="9"/>
      <c r="DC66" s="9"/>
      <c r="DD66" s="9"/>
      <c r="DE66" s="9"/>
    </row>
    <row r="67" spans="1:85" ht="16.5" thickBot="1">
      <c r="A67" s="38" t="s">
        <v>35</v>
      </c>
      <c r="B67" s="109">
        <f>RANK(B66,$B$66:$AE$66,0)</f>
        <v>13</v>
      </c>
      <c r="C67" s="109"/>
      <c r="D67" s="100">
        <f>RANK(D66,$B$66:$AE$66,0)</f>
        <v>11</v>
      </c>
      <c r="E67" s="100"/>
      <c r="F67" s="109">
        <f>RANK(F66,$B$66:$AE$66,0)</f>
        <v>3</v>
      </c>
      <c r="G67" s="109"/>
      <c r="H67" s="100">
        <f>RANK(H66,$B$66:$AE$66,0)</f>
        <v>15</v>
      </c>
      <c r="I67" s="100"/>
      <c r="J67" s="109">
        <f>RANK(J66,$B$66:$AE$66,0)</f>
        <v>6</v>
      </c>
      <c r="K67" s="109"/>
      <c r="L67" s="100">
        <f>RANK(L66,$B$66:$AE$66,0)</f>
        <v>12</v>
      </c>
      <c r="M67" s="100"/>
      <c r="N67" s="109">
        <f>RANK(N66,$B$66:$AE$66,0)</f>
        <v>14</v>
      </c>
      <c r="O67" s="109"/>
      <c r="P67" s="100">
        <f>RANK(P66,$B$66:$AE$66,0)</f>
        <v>1</v>
      </c>
      <c r="Q67" s="100"/>
      <c r="R67" s="109">
        <f>RANK(R66,$B$66:$AE$66,0)</f>
        <v>4</v>
      </c>
      <c r="S67" s="109"/>
      <c r="T67" s="100">
        <f>RANK(T66,$B$66:$AE$66,0)</f>
        <v>5</v>
      </c>
      <c r="U67" s="100"/>
      <c r="V67" s="109">
        <f>RANK(V66,$B$66:$AE$66,0)</f>
        <v>7</v>
      </c>
      <c r="W67" s="109"/>
      <c r="X67" s="100">
        <f>RANK(X66,$B$66:$AE$66,0)</f>
        <v>2</v>
      </c>
      <c r="Y67" s="100"/>
      <c r="Z67" s="109">
        <f>RANK(Z66,$B$66:$AE$66,0)</f>
        <v>9</v>
      </c>
      <c r="AA67" s="109"/>
      <c r="AB67" s="100">
        <f>RANK(AB66,$B$66:$AE$66,0)</f>
        <v>8</v>
      </c>
      <c r="AC67" s="100"/>
      <c r="AD67" s="109">
        <f>RANK(AD66,$B$66:$AE$66,0)</f>
        <v>10</v>
      </c>
      <c r="AE67" s="109"/>
      <c r="AF67" s="136">
        <f>RANK(AF66,$AF$66:$AY$66,0)</f>
        <v>4</v>
      </c>
      <c r="AG67" s="110"/>
      <c r="AH67" s="124">
        <f>RANK(AH66,$AF$66:$AY$66,0)</f>
        <v>5</v>
      </c>
      <c r="AI67" s="124"/>
      <c r="AJ67" s="110">
        <f>RANK(AJ66,$AF$66:$AY$66,0)</f>
        <v>2</v>
      </c>
      <c r="AK67" s="110"/>
      <c r="AL67" s="124">
        <f>RANK(AL66,$AF$66:$AY$66,0)</f>
        <v>8</v>
      </c>
      <c r="AM67" s="124"/>
      <c r="AN67" s="110">
        <f>RANK(AN66,$AF$66:$AY$66,0)</f>
        <v>6</v>
      </c>
      <c r="AO67" s="110"/>
      <c r="AP67" s="124">
        <f>RANK(AP66,$AF$66:$AY$66,0)</f>
        <v>10</v>
      </c>
      <c r="AQ67" s="124"/>
      <c r="AR67" s="110">
        <f>RANK(AR66,$AF$66:$AY$66,0)</f>
        <v>9</v>
      </c>
      <c r="AS67" s="110"/>
      <c r="AT67" s="124">
        <f>RANK(AT66,$AF$66:$AY$66,0)</f>
        <v>3</v>
      </c>
      <c r="AU67" s="124"/>
      <c r="AV67" s="110">
        <f>RANK(AV66,$AF$66:$AY$66,0)</f>
        <v>1</v>
      </c>
      <c r="AW67" s="110"/>
      <c r="AX67" s="124">
        <f>RANK(AX66,$AF$66:$AY$66,0)</f>
        <v>6</v>
      </c>
      <c r="AY67" s="131"/>
      <c r="AZ67" s="135">
        <f>RANK(AZ66,$AZ$66:$BC$66,0)</f>
        <v>1</v>
      </c>
      <c r="BA67" s="136"/>
      <c r="BB67" s="124">
        <f>RANK(BB66,$AZ$66:$BC$66,0)</f>
        <v>2</v>
      </c>
      <c r="BC67" s="131"/>
      <c r="BD67" s="62"/>
      <c r="BE67" s="39"/>
      <c r="BF67" s="83"/>
      <c r="CE67" s="85"/>
      <c r="CG67" s="143"/>
    </row>
    <row r="68" spans="1:85" ht="15.75">
      <c r="A68" s="60" t="s">
        <v>43</v>
      </c>
      <c r="B68" s="113">
        <f>AVERAGE(C3,C6:C6,C8:C9,C12,C14,C16:C25,C27:C34,C36:C45,C47:C47,C51,C53:C55,C58:C59,C61,C63,C65)</f>
        <v>0.16666666666666666</v>
      </c>
      <c r="C68" s="113"/>
      <c r="D68" s="101">
        <f>AVERAGE(E3,E6:E6,E8:E9,E12,E14,E16:E25,E27:E34,E36:E45,E47:E47,E51,E53:E55,E58:E59,E61,E63,E65)</f>
        <v>0.7777777777777778</v>
      </c>
      <c r="E68" s="101"/>
      <c r="F68" s="113">
        <f>AVERAGE(G3,G6:G6,G8:G9,G12,G14,G16:G25,G27:G34,G36:G45,G47:G47,G51,G53:G55,G58:G59,G61,G63,G65)</f>
        <v>0.6363636363636364</v>
      </c>
      <c r="G68" s="113"/>
      <c r="H68" s="101">
        <f>AVERAGE(I3,I6:I6,I8:I9,I12,I14,I16:I25,I27:I34,I36:I45,I47:I47,I51,I53:I55,I58:I59,I61,I63,I65)</f>
        <v>0</v>
      </c>
      <c r="I68" s="101"/>
      <c r="J68" s="113">
        <f>AVERAGE(K3,K6:K6,K8:K9,K12,K14,K16:K25,K27:K34,K36:K45,K47:K47,K51,K53:K55,K58:K59,K61,K63,K65)</f>
        <v>0.5</v>
      </c>
      <c r="K68" s="113"/>
      <c r="L68" s="101">
        <f>AVERAGE(M3,M6:M6,M8:M9,M12,M14,M16:M25,M27:M34,M36:M45,M47:M47,M51,M53:M55,M58:M59,M61,M63,M65)</f>
        <v>0.2840909090909091</v>
      </c>
      <c r="M68" s="101"/>
      <c r="N68" s="113">
        <f>AVERAGE(O3,O6:O6,O8:O9,O12,O14,O16:O25,O27:O34,O36:O45,O47:O47,O51,O53:O55,O58:O59,O61,O63,O65)</f>
        <v>0.125</v>
      </c>
      <c r="O68" s="113"/>
      <c r="P68" s="101">
        <f>AVERAGE(Q3,Q6:Q6,Q8:Q9,Q12,Q14,Q16:Q25,Q27:Q34,Q36:Q45,Q47:Q47,Q51,Q53:Q55,Q58:Q59,Q61,Q63,Q65)</f>
        <v>0.8863636363636364</v>
      </c>
      <c r="Q68" s="101"/>
      <c r="R68" s="113">
        <f>AVERAGE(S3,S6:S6,S8:S9,S12,S14,S16:S25,S27:S34,S36:S45,S47:S47,S51,S53:S55,S58:S59,S61,S63,S65)</f>
        <v>0.6363636363636364</v>
      </c>
      <c r="S68" s="113"/>
      <c r="T68" s="101">
        <f>AVERAGE(U3,U6:U6,U8:U9,U12,U14,U16:U25,U27:U34,U36:U45,U47:U47,U51,U53:U55,U58:U59,U61,U63,U65)</f>
        <v>0.6590909090909091</v>
      </c>
      <c r="U68" s="101"/>
      <c r="V68" s="113">
        <f>AVERAGE(W3,W6:W6,W8:W9,W12,W14,W16:W25,W27:W34,W36:W45,W47:W47,W51,W53:W55,W58:W59,W61,W63,W65)</f>
        <v>0.5568181818181818</v>
      </c>
      <c r="W68" s="113"/>
      <c r="X68" s="101">
        <f>AVERAGE(Y3,Y6:Y6,Y8:Y9,Y12,Y14,Y16:Y25,Y27:Y34,Y36:Y45,Y47:Y47,Y51,Y53:Y55,Y58:Y59,Y61,Y63,Y65)</f>
        <v>0.8181818181818182</v>
      </c>
      <c r="Y68" s="101"/>
      <c r="Z68" s="113">
        <f>AVERAGE(AA3,AA6:AA6,AA8:AA9,AA12,AA14,AA16:AA25,AA27:AA34,AA36:AA45,AA47:AA47,AA51,AA53:AA55,AA58:AA59,AA61,AA63,AA65)</f>
        <v>0.7142857142857143</v>
      </c>
      <c r="AA68" s="113"/>
      <c r="AB68" s="101">
        <f>AVERAGE(AC3,AC6:AC6,AC8:AC9,AC12,AC14,AC16:AC25,AC27:AC34,AC36:AC45,AC47:AC47,AC51,AC53:AC55,AC58:AC59,AC61,AC63,AC65)</f>
        <v>0.7619047619047619</v>
      </c>
      <c r="AC68" s="101"/>
      <c r="AD68" s="113">
        <f>AVERAGE(AE3,AE6:AE6,AE8:AE9,AE12,AE14,AE16:AE25,AE27:AE34,AE36:AE45,AE47:AE47,AE51,AE53:AE55,AE58:AE59,AE61,AE63,AE65)</f>
        <v>0.5</v>
      </c>
      <c r="AE68" s="113"/>
      <c r="AF68" s="133">
        <f>AVERAGE(AG3,AG6:AG6,AG8:AG9,AG12,AG14,AG16:AG25,AG27:AG34,AG36:AG45,AG47:AG47,AG51,AG53:AG55,AG58:AG59,AG61,AG63,AG65)</f>
        <v>0.7272727272727273</v>
      </c>
      <c r="AG68" s="101"/>
      <c r="AH68" s="113">
        <f>AVERAGE(AI3,AI6:AI6,AI8:AI9,AI12,AI14,AI16:AI25,AI27:AI34,AI36:AI45,AI47:AI47,AI51,AI53:AI55,AI58:AI59,AI61,AI63,AI65)</f>
        <v>0.6931818181818182</v>
      </c>
      <c r="AI68" s="113"/>
      <c r="AJ68" s="101">
        <f>AVERAGE(AK3,AK6:AK6,AK8:AK9,AK12,AK14,AK16:AK25,AK27:AK34,AK36:AK45,AK47:AK47,AK51,AK53:AK55,AK58:AK59,AK61,AK63,AK65)</f>
        <v>0.8068181818181818</v>
      </c>
      <c r="AK68" s="101"/>
      <c r="AL68" s="113">
        <f>AVERAGE(AM3,AM6:AM6,AM8:AM9,AM12,AM14,AM16:AM25,AM27:AM34,AM36:AM45,AM47:AM47,AM51,AM53:AM55,AM58:AM59,AM61,AM63,AM65)</f>
        <v>0.5113636363636364</v>
      </c>
      <c r="AM68" s="113"/>
      <c r="AN68" s="101">
        <f>AVERAGE(AO3,AO6:AO6,AO8:AO9,AO12,AO14,AO16:AO25,AO27:AO34,AO36:AO45,AO47:AO47,AO51,AO53:AO55,AO58:AO59,AO61,AO63,AO65)</f>
        <v>0.5</v>
      </c>
      <c r="AO68" s="101"/>
      <c r="AP68" s="113">
        <f>AVERAGE(AQ3,AQ6:AQ6,AQ8:AQ9,AQ12,AQ14,AQ16:AQ25,AQ27:AQ34,AQ36:AQ45,AQ47:AQ47,AQ51,AQ53:AQ55,AQ58:AQ59,AQ61,AQ63,AQ65)</f>
        <v>0</v>
      </c>
      <c r="AQ68" s="113"/>
      <c r="AR68" s="101">
        <f>AVERAGE(AS3,AS6:AS6,AS8:AS9,AS12,AS14,AS16:AS25,AS27:AS34,AS36:AS45,AS47:AS47,AS51,AS53:AS55,AS58:AS59,AS61,AS63,AS65)</f>
        <v>0.7236842105263158</v>
      </c>
      <c r="AS68" s="101"/>
      <c r="AT68" s="113">
        <f>AVERAGE(AU3,AU6:AU6,AU8:AU9,AU12,AU14,AU16:AU25,AU27:AU34,AU36:AU45,AU47:AU47,AU51,AU53:AU55,AU58:AU59,AU61,AU63,AU65)</f>
        <v>0.8409090909090909</v>
      </c>
      <c r="AU68" s="113"/>
      <c r="AV68" s="101">
        <f>AVERAGE(AW3,AW6:AW6,AW8:AW9,AW12,AW14,AW16:AW25,AW27:AW34,AW36:AW45,AW47:AW47,AW51,AW53:AW55,AW58:AW59,AW61,AW63,AW65)</f>
        <v>0.8977272727272727</v>
      </c>
      <c r="AW68" s="101"/>
      <c r="AX68" s="113">
        <f>AVERAGE(AY3,AY6:AY6,AY8:AY9,AY12,AY14,AY16:AY25,AY27:AY34,AY36:AY45,AY47:AY47,AY51,AY53:AY55,AY58:AY59,AY61,AY63,AY65)</f>
        <v>0.5227272727272727</v>
      </c>
      <c r="AY68" s="138"/>
      <c r="AZ68" s="133">
        <f>AVERAGE(BA3,BA6:BA6,BA8:BA9,BA12,BA14,BA16:BA25,BA27:BA34,BA36:BA45,BA47:BA47,BA51,BA53:BA55,BA58:BA59,BA61,BA63,BA65)</f>
        <v>0.6136363636363636</v>
      </c>
      <c r="BA68" s="101"/>
      <c r="BB68" s="138">
        <f>AVERAGE(BC3,BC6:BC6,BC8:BC9,BC12,BC14,BC16:BC25,BC27:BC34,BC36:BC45,BC47:BC47,BC51,BC53:BC55,BC58:BC59,BC61,BC63,BC65)</f>
        <v>0.4772727272727273</v>
      </c>
      <c r="BC68" s="140"/>
      <c r="BD68" s="96"/>
      <c r="BE68" s="58"/>
      <c r="CE68" s="85"/>
      <c r="CG68" s="143"/>
    </row>
    <row r="69" spans="1:85" ht="16.5" thickBot="1">
      <c r="A69" s="79" t="s">
        <v>44</v>
      </c>
      <c r="B69" s="103">
        <f>(AVERAGE(C7,C10:C11,C13,C15,C26,C46,C48:C50,C52,C57,C60,C62,C64,C35))*0.666</f>
        <v>0.2664</v>
      </c>
      <c r="C69" s="103"/>
      <c r="D69" s="102">
        <f>(AVERAGE(E7,E10:E11,E13,E15,E26,E46,E48:E50,E52,E57,E60,E62,E64,E35))*0.666</f>
        <v>0.629</v>
      </c>
      <c r="E69" s="102"/>
      <c r="F69" s="103">
        <f>(AVERAGE(G7,G10:G11,G13,G15,G26,G46,G48:G50,G52,G57,G60,G62,G64,G35))*0.666</f>
        <v>0.8949375</v>
      </c>
      <c r="G69" s="103"/>
      <c r="H69" s="102">
        <f>(AVERAGE(I7,I10:I11,I13,I15,I26,I46,I48:I50,I52,I57,I60,I62,I64,I35))*0.666</f>
        <v>0</v>
      </c>
      <c r="I69" s="102"/>
      <c r="J69" s="103">
        <f>(AVERAGE(K7,K10:K11,K13,K15,K26,K46,K48:K50,K52,K57,K60,K62,K64,K35))*0.666</f>
        <v>0.8325</v>
      </c>
      <c r="K69" s="103"/>
      <c r="L69" s="102">
        <f>(AVERAGE(M7,M10:M11,M13,M15,M26,M46,M48:M50,M52,M57,M60,M62,M64,M35))*0.666</f>
        <v>0.333</v>
      </c>
      <c r="M69" s="102"/>
      <c r="N69" s="103">
        <f>(AVERAGE(O7,O10:O11,O13,O15,O26,O46,O48:O50,O52,O57,O60,O62,O64,O35))*0.666</f>
        <v>0.1456875</v>
      </c>
      <c r="O69" s="103"/>
      <c r="P69" s="102">
        <f>(AVERAGE(Q7,Q10:Q11,Q13,Q15,Q26,Q46,Q48:Q50,Q52,Q57,Q60,Q62,Q64,Q35))*0.666</f>
        <v>0.790875</v>
      </c>
      <c r="Q69" s="102"/>
      <c r="R69" s="103">
        <f>(AVERAGE(S7,S10:S11,S13,S15,S26,S46,S48:S50,S52,S57,S60,S62,S64,S35))*0.666</f>
        <v>0.7076250000000001</v>
      </c>
      <c r="S69" s="103"/>
      <c r="T69" s="102">
        <f>(AVERAGE(U7,U10:U11,U13,U15,U26,U46,U48:U50,U52,U57,U60,U62,U64,U35))*0.666</f>
        <v>0.58275</v>
      </c>
      <c r="U69" s="102"/>
      <c r="V69" s="103">
        <f>(AVERAGE(W7,W10:W11,W13,W15,W26,W46,W48:W50,W52,W57,W60,W62,W64,W35))*0.666</f>
        <v>0.5411250000000001</v>
      </c>
      <c r="W69" s="103"/>
      <c r="X69" s="102">
        <f>(AVERAGE(Y7,Y10:Y11,Y13,Y15,Y26,Y46,Y48:Y50,Y52,Y57,Y60,Y62,Y64,Y35))*0.666</f>
        <v>0.8325</v>
      </c>
      <c r="Y69" s="102"/>
      <c r="Z69" s="103">
        <f>(AVERAGE(AA7,AA10:AA11,AA13,AA15,AA26,AA46,AA48:AA50,AA52,AA57,AA60,AA62,AA64,AA35))*0.666</f>
        <v>0.6993</v>
      </c>
      <c r="AA69" s="103"/>
      <c r="AB69" s="102">
        <f>(AVERAGE(AC7,AC10:AC11,AC13,AC15,AC26,AC46,AC48:AC50,AC52,AC57,AC60,AC62,AC64,AC35))*0.666</f>
        <v>0.7659</v>
      </c>
      <c r="AC69" s="102"/>
      <c r="AD69" s="103">
        <f>(AVERAGE(AE7,AE10:AE11,AE13,AE15,AE26,AE46,AE48:AE50,AE52,AE57,AE60,AE62,AE64,AE35))*0.666</f>
        <v>0.18731250000000002</v>
      </c>
      <c r="AE69" s="134"/>
      <c r="AF69" s="137">
        <f>(AVERAGE(AG7,AG10:AG11,AG13,AG15,AG26,AG46,AG48:AG50,AG52,AG57,AG60,AG62,AG64,AG35))*0.666</f>
        <v>0.6868125</v>
      </c>
      <c r="AG69" s="102"/>
      <c r="AH69" s="103">
        <f>(AVERAGE(AI7,AI10:AI11,AI13,AI15,AI26,AI46,AI48:AI50,AI52,AI57,AI60,AI62,AI64,AI35))*0.666</f>
        <v>0.5203125000000001</v>
      </c>
      <c r="AI69" s="103"/>
      <c r="AJ69" s="102">
        <f>(AVERAGE(AK7,AK10:AK11,AK13,AK15,AK26,AK46,AK48:AK50,AK52,AK57,AK60,AK62,AK64,AK35))*0.666</f>
        <v>0.8533125</v>
      </c>
      <c r="AK69" s="102"/>
      <c r="AL69" s="103">
        <f>(AVERAGE(AM7,AM10:AM11,AM13,AM15,AM26,AM46,AM48:AM50,AM52,AM57,AM60,AM62,AM64,AM35))*0.666</f>
        <v>0.5619375</v>
      </c>
      <c r="AM69" s="103"/>
      <c r="AN69" s="102">
        <f>(AVERAGE(AO7,AO10:AO11,AO13,AO15,AO26,AO46,AO48:AO50,AO52,AO57,AO60,AO62,AO64,AO35))*0.666</f>
        <v>0.7284375000000001</v>
      </c>
      <c r="AO69" s="102"/>
      <c r="AP69" s="103">
        <f>(AVERAGE(AQ7,AQ10:AQ11,AQ13,AQ15,AQ26,AQ46,AQ48:AQ50,AQ52,AQ57,AQ60,AQ62,AQ64,AQ35))*0.666</f>
        <v>0</v>
      </c>
      <c r="AQ69" s="103"/>
      <c r="AR69" s="102">
        <f>(AVERAGE(AS7,AS10:AS11,AS13,AS15,AS26,AS46,AS48:AS50,AS52,AS57,AS60,AS62,AS64,AS35))*0.666</f>
        <v>0.36327272727272725</v>
      </c>
      <c r="AS69" s="102"/>
      <c r="AT69" s="103">
        <f>(AVERAGE(AU7,AU10:AU11,AU13,AU15,AU26,AU46,AU48:AU50,AU52,AU57,AU60,AU62,AU64,AU35))*0.666</f>
        <v>0.666</v>
      </c>
      <c r="AU69" s="103"/>
      <c r="AV69" s="102">
        <f>(AVERAGE(AW7,AW10:AW11,AW13,AW15,AW26,AW46,AW48:AW50,AW52,AW57,AW60,AW62,AW64,AW35))*0.666</f>
        <v>0.9365625000000001</v>
      </c>
      <c r="AW69" s="102"/>
      <c r="AX69" s="103">
        <f>(AVERAGE(AY7,AY10:AY11,AY13,AY15,AY26,AY46,AY48:AY50,AY52,AY57,AY60,AY62,AY64,AY35))*0.666</f>
        <v>0.624375</v>
      </c>
      <c r="AY69" s="134"/>
      <c r="AZ69" s="137">
        <f>(AVERAGE(BA7,BA10:BA11,BA13,BA15,BA26,BA46,BA48:BA50,BA52,BA57,BA60,BA62,BA64,BA35))*0.666</f>
        <v>0.790875</v>
      </c>
      <c r="BA69" s="102"/>
      <c r="BB69" s="103">
        <f>(AVERAGE(BC7,BC10:BC11,BC13,BC15,BC26,BC46,BC48:BC50,BC52,BC57,BC60,BC62,BC64,BC35))*0.666</f>
        <v>0.06243750000000001</v>
      </c>
      <c r="BC69" s="134"/>
      <c r="BD69" s="64"/>
      <c r="BE69" s="59"/>
      <c r="CE69" s="85"/>
      <c r="CG69" s="143"/>
    </row>
    <row r="70" spans="1:85" ht="15.75">
      <c r="A70" s="40"/>
      <c r="B70" s="40"/>
      <c r="C70" s="40"/>
      <c r="D70" s="40"/>
      <c r="E70" s="40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CG70" s="143"/>
    </row>
    <row r="71" spans="1:85" ht="15.75">
      <c r="A71" s="132" t="s">
        <v>36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87"/>
      <c r="BG71" s="87"/>
      <c r="BH71" s="88"/>
      <c r="BI71" s="88"/>
      <c r="CG71" s="143"/>
    </row>
    <row r="72" spans="1:85" ht="15.75">
      <c r="A72" s="132" t="s">
        <v>37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87"/>
      <c r="BG72" s="87"/>
      <c r="BH72" s="88"/>
      <c r="BI72" s="88"/>
      <c r="CG72" s="143"/>
    </row>
    <row r="73" spans="1:61" ht="15.75">
      <c r="A73" s="132" t="s">
        <v>38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87"/>
      <c r="BG73" s="87"/>
      <c r="BH73" s="88"/>
      <c r="BI73" s="88"/>
    </row>
    <row r="74" spans="1:61" ht="15.75">
      <c r="A74" s="139" t="s">
        <v>39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89"/>
      <c r="BG74" s="89"/>
      <c r="BH74" s="70"/>
      <c r="BI74" s="70"/>
    </row>
    <row r="75" spans="1:61" ht="15.75">
      <c r="A75" s="142" t="s">
        <v>40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90"/>
      <c r="BG75" s="90"/>
      <c r="BH75" s="70"/>
      <c r="BI75" s="70"/>
    </row>
    <row r="76" spans="1:109" s="5" customFormat="1" ht="15.75">
      <c r="A76" s="141" t="s">
        <v>41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91"/>
      <c r="BG76" s="91"/>
      <c r="BH76" s="70"/>
      <c r="BI76" s="70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86"/>
      <c r="CF76" s="44"/>
      <c r="CG76" s="77"/>
      <c r="CH76" s="77"/>
      <c r="CI76" s="77"/>
      <c r="CJ76" s="6"/>
      <c r="CK76" s="6"/>
      <c r="CL76" s="6"/>
      <c r="CM76" s="6"/>
      <c r="CN76" s="8"/>
      <c r="CO76" s="8"/>
      <c r="CP76" s="8"/>
      <c r="CQ76" s="8"/>
      <c r="CR76" s="8"/>
      <c r="CS76" s="8"/>
      <c r="CT76" s="8"/>
      <c r="CU76" s="70"/>
      <c r="CV76" s="8"/>
      <c r="CW76" s="8"/>
      <c r="CX76" s="8"/>
      <c r="CY76" s="8"/>
      <c r="CZ76" s="8"/>
      <c r="DA76" s="8"/>
      <c r="DB76" s="8"/>
      <c r="DC76" s="8"/>
      <c r="DD76" s="8"/>
      <c r="DE76" s="8"/>
    </row>
  </sheetData>
  <sheetProtection selectLockedCells="1" selectUnlockedCells="1"/>
  <mergeCells count="147">
    <mergeCell ref="B1:AE1"/>
    <mergeCell ref="B66:C66"/>
    <mergeCell ref="B67:C67"/>
    <mergeCell ref="B68:C68"/>
    <mergeCell ref="B69:C69"/>
    <mergeCell ref="B2:C2"/>
    <mergeCell ref="V69:W69"/>
    <mergeCell ref="P2:Q2"/>
    <mergeCell ref="T2:U2"/>
    <mergeCell ref="P66:Q66"/>
    <mergeCell ref="P67:Q67"/>
    <mergeCell ref="P68:Q68"/>
    <mergeCell ref="P69:Q69"/>
    <mergeCell ref="T66:U66"/>
    <mergeCell ref="T67:U67"/>
    <mergeCell ref="R68:S68"/>
    <mergeCell ref="R66:S66"/>
    <mergeCell ref="BB69:BC69"/>
    <mergeCell ref="AJ69:AK69"/>
    <mergeCell ref="AL69:AM69"/>
    <mergeCell ref="AN69:AO69"/>
    <mergeCell ref="AT69:AU69"/>
    <mergeCell ref="AV69:AW69"/>
    <mergeCell ref="AX69:AY69"/>
    <mergeCell ref="J68:K68"/>
    <mergeCell ref="AF69:AG69"/>
    <mergeCell ref="AH69:AI69"/>
    <mergeCell ref="L69:M69"/>
    <mergeCell ref="N69:O69"/>
    <mergeCell ref="R69:S69"/>
    <mergeCell ref="T69:U69"/>
    <mergeCell ref="X68:Y68"/>
    <mergeCell ref="Z68:AA68"/>
    <mergeCell ref="AB68:AC68"/>
    <mergeCell ref="A74:BE74"/>
    <mergeCell ref="AN67:AO67"/>
    <mergeCell ref="F68:G68"/>
    <mergeCell ref="BB68:BC68"/>
    <mergeCell ref="A76:BE76"/>
    <mergeCell ref="F69:G69"/>
    <mergeCell ref="J69:K69"/>
    <mergeCell ref="AZ68:BA68"/>
    <mergeCell ref="A75:BE75"/>
    <mergeCell ref="AL68:AM68"/>
    <mergeCell ref="A71:BE71"/>
    <mergeCell ref="A72:BE72"/>
    <mergeCell ref="X67:Y67"/>
    <mergeCell ref="F67:G67"/>
    <mergeCell ref="J67:K67"/>
    <mergeCell ref="L67:M67"/>
    <mergeCell ref="N68:O68"/>
    <mergeCell ref="L68:M68"/>
    <mergeCell ref="T68:U68"/>
    <mergeCell ref="AX68:AY68"/>
    <mergeCell ref="AP68:AQ68"/>
    <mergeCell ref="AP69:AQ69"/>
    <mergeCell ref="AX67:AY67"/>
    <mergeCell ref="AZ67:BA67"/>
    <mergeCell ref="AZ69:BA69"/>
    <mergeCell ref="AF67:AG67"/>
    <mergeCell ref="AH67:AI67"/>
    <mergeCell ref="A73:BE73"/>
    <mergeCell ref="AV68:AW68"/>
    <mergeCell ref="AT68:AU68"/>
    <mergeCell ref="AN68:AO68"/>
    <mergeCell ref="AJ68:AK68"/>
    <mergeCell ref="AH68:AI68"/>
    <mergeCell ref="X69:Y69"/>
    <mergeCell ref="AF68:AG68"/>
    <mergeCell ref="AD68:AE68"/>
    <mergeCell ref="AD69:AE69"/>
    <mergeCell ref="V67:W67"/>
    <mergeCell ref="AF1:AY1"/>
    <mergeCell ref="AZ1:BC1"/>
    <mergeCell ref="AX2:AY2"/>
    <mergeCell ref="AP2:AQ2"/>
    <mergeCell ref="AX66:AY66"/>
    <mergeCell ref="BB67:BC67"/>
    <mergeCell ref="AL67:AM67"/>
    <mergeCell ref="AN2:AO2"/>
    <mergeCell ref="AN66:AO66"/>
    <mergeCell ref="AL2:AM2"/>
    <mergeCell ref="AT2:AU2"/>
    <mergeCell ref="AF66:AG66"/>
    <mergeCell ref="AD67:AE67"/>
    <mergeCell ref="BB66:BC66"/>
    <mergeCell ref="AL66:AM66"/>
    <mergeCell ref="AT66:AU66"/>
    <mergeCell ref="AV66:AW66"/>
    <mergeCell ref="AJ66:AK66"/>
    <mergeCell ref="AR2:AS2"/>
    <mergeCell ref="R2:S2"/>
    <mergeCell ref="V2:W2"/>
    <mergeCell ref="AZ2:BA2"/>
    <mergeCell ref="AJ67:AK67"/>
    <mergeCell ref="AT67:AU67"/>
    <mergeCell ref="AV67:AW67"/>
    <mergeCell ref="AP66:AQ66"/>
    <mergeCell ref="AP67:AQ67"/>
    <mergeCell ref="AZ66:BA66"/>
    <mergeCell ref="AJ2:AK2"/>
    <mergeCell ref="BD1:BD2"/>
    <mergeCell ref="BE1:BE2"/>
    <mergeCell ref="F2:G2"/>
    <mergeCell ref="J2:K2"/>
    <mergeCell ref="L2:M2"/>
    <mergeCell ref="N2:O2"/>
    <mergeCell ref="AV2:AW2"/>
    <mergeCell ref="BB2:BC2"/>
    <mergeCell ref="AH2:AI2"/>
    <mergeCell ref="AF2:AG2"/>
    <mergeCell ref="H69:I69"/>
    <mergeCell ref="H2:I2"/>
    <mergeCell ref="N67:O67"/>
    <mergeCell ref="R67:S67"/>
    <mergeCell ref="A1:A2"/>
    <mergeCell ref="V68:W68"/>
    <mergeCell ref="J66:K66"/>
    <mergeCell ref="L66:M66"/>
    <mergeCell ref="N66:O66"/>
    <mergeCell ref="V66:W66"/>
    <mergeCell ref="AR66:AS66"/>
    <mergeCell ref="AR67:AS67"/>
    <mergeCell ref="AR68:AS68"/>
    <mergeCell ref="AR69:AS69"/>
    <mergeCell ref="X2:Y2"/>
    <mergeCell ref="X66:Y66"/>
    <mergeCell ref="AH66:AI66"/>
    <mergeCell ref="AD2:AE2"/>
    <mergeCell ref="AD66:AE66"/>
    <mergeCell ref="AB69:AC69"/>
    <mergeCell ref="AB2:AC2"/>
    <mergeCell ref="Z2:AA2"/>
    <mergeCell ref="Z66:AA66"/>
    <mergeCell ref="AB66:AC66"/>
    <mergeCell ref="Z67:AA67"/>
    <mergeCell ref="AB67:AC67"/>
    <mergeCell ref="D2:E2"/>
    <mergeCell ref="D66:E66"/>
    <mergeCell ref="D67:E67"/>
    <mergeCell ref="D68:E68"/>
    <mergeCell ref="D69:E69"/>
    <mergeCell ref="Z69:AA69"/>
    <mergeCell ref="F66:G66"/>
    <mergeCell ref="H66:I66"/>
    <mergeCell ref="H67:I67"/>
    <mergeCell ref="H68:I68"/>
  </mergeCells>
  <printOptions verticalCentered="1"/>
  <pageMargins left="0.7874015748031497" right="0" top="0.7874015748031497" bottom="0" header="0" footer="0"/>
  <pageSetup horizontalDpi="600" verticalDpi="600" orientation="landscape" paperSize="9" scale="60" r:id="rId3"/>
  <rowBreaks count="1" manualBreakCount="1">
    <brk id="37" max="5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durlakj</dc:creator>
  <cp:keywords/>
  <dc:description/>
  <cp:lastModifiedBy>Honza</cp:lastModifiedBy>
  <cp:lastPrinted>2017-02-22T19:42:51Z</cp:lastPrinted>
  <dcterms:created xsi:type="dcterms:W3CDTF">2015-10-10T08:17:53Z</dcterms:created>
  <dcterms:modified xsi:type="dcterms:W3CDTF">2017-07-01T19:35:43Z</dcterms:modified>
  <cp:category/>
  <cp:version/>
  <cp:contentType/>
  <cp:contentStatus/>
</cp:coreProperties>
</file>